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8_Main\"/>
    </mc:Choice>
  </mc:AlternateContent>
  <workbookProtection workbookPassword="F954" lockStructure="1"/>
  <bookViews>
    <workbookView xWindow="0" yWindow="60" windowWidth="20490" windowHeight="7305"/>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62913"/>
</workbook>
</file>

<file path=xl/calcChain.xml><?xml version="1.0" encoding="utf-8"?>
<calcChain xmlns="http://schemas.openxmlformats.org/spreadsheetml/2006/main">
  <c r="J3375" i="1" l="1"/>
  <c r="J3377" i="1" s="1"/>
  <c r="J3382" i="1"/>
  <c r="J3402" i="1"/>
  <c r="J3407" i="1"/>
  <c r="J3442" i="1"/>
  <c r="J3444" i="1" s="1"/>
  <c r="J3449" i="1"/>
  <c r="J3469" i="1"/>
  <c r="J3475" i="1" s="1"/>
  <c r="J3474" i="1"/>
  <c r="J3509" i="1"/>
  <c r="J3511" i="1" s="1"/>
  <c r="J3516" i="1"/>
  <c r="J3536" i="1"/>
  <c r="J3541" i="1"/>
  <c r="J3174" i="1"/>
  <c r="J3176" i="1" s="1"/>
  <c r="J3181" i="1"/>
  <c r="J3201" i="1"/>
  <c r="J3207" i="1" s="1"/>
  <c r="J3206" i="1"/>
  <c r="J3241" i="1"/>
  <c r="J3243" i="1" s="1"/>
  <c r="J3248" i="1"/>
  <c r="J3249" i="1" s="1"/>
  <c r="J3268" i="1"/>
  <c r="J3273" i="1"/>
  <c r="J3308" i="1"/>
  <c r="J3310" i="1" s="1"/>
  <c r="J3315" i="1"/>
  <c r="J3335" i="1"/>
  <c r="J3340" i="1"/>
  <c r="J2437" i="1"/>
  <c r="J2439" i="1" s="1"/>
  <c r="J2444" i="1"/>
  <c r="J2464" i="1"/>
  <c r="J2469" i="1"/>
  <c r="J2504" i="1"/>
  <c r="J2506" i="1" s="1"/>
  <c r="J2511" i="1"/>
  <c r="J2531" i="1"/>
  <c r="J2536" i="1"/>
  <c r="J2571" i="1"/>
  <c r="J2573" i="1" s="1"/>
  <c r="J2578" i="1"/>
  <c r="J2598" i="1"/>
  <c r="J2603" i="1"/>
  <c r="J2638" i="1"/>
  <c r="J2640" i="1" s="1"/>
  <c r="J2645" i="1"/>
  <c r="J2665" i="1"/>
  <c r="J2671" i="1" s="1"/>
  <c r="J2670" i="1"/>
  <c r="J2705" i="1"/>
  <c r="J2707" i="1" s="1"/>
  <c r="J2712" i="1"/>
  <c r="J2732" i="1"/>
  <c r="J2738" i="1" s="1"/>
  <c r="J2737" i="1"/>
  <c r="J3576" i="1"/>
  <c r="J3578" i="1" s="1"/>
  <c r="J3583" i="1"/>
  <c r="J3603" i="1"/>
  <c r="J3609" i="1" s="1"/>
  <c r="J3608" i="1"/>
  <c r="J3643" i="1"/>
  <c r="J3645" i="1" s="1"/>
  <c r="J3650" i="1"/>
  <c r="J3670" i="1"/>
  <c r="J3676" i="1" s="1"/>
  <c r="J3675" i="1"/>
  <c r="J3710" i="1"/>
  <c r="J3712" i="1" s="1"/>
  <c r="J3717" i="1"/>
  <c r="J3737" i="1"/>
  <c r="J3742" i="1"/>
  <c r="J3777" i="1"/>
  <c r="J3779" i="1" s="1"/>
  <c r="J3784" i="1"/>
  <c r="J3804" i="1"/>
  <c r="J3809" i="1"/>
  <c r="J3844" i="1"/>
  <c r="J3846" i="1" s="1"/>
  <c r="J3851" i="1"/>
  <c r="J3871" i="1"/>
  <c r="J3877" i="1" s="1"/>
  <c r="J3876" i="1"/>
  <c r="J561" i="1"/>
  <c r="J563" i="1" s="1"/>
  <c r="J568" i="1"/>
  <c r="J588" i="1"/>
  <c r="J593" i="1"/>
  <c r="J628" i="1"/>
  <c r="J630" i="1" s="1"/>
  <c r="J635" i="1"/>
  <c r="J655" i="1"/>
  <c r="J661" i="1" s="1"/>
  <c r="J660"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5" i="1"/>
  <c r="J3040" i="1"/>
  <c r="J3042" i="1" s="1"/>
  <c r="J3047" i="1"/>
  <c r="J3067" i="1"/>
  <c r="J3072" i="1"/>
  <c r="J3107" i="1"/>
  <c r="J3109" i="1" s="1"/>
  <c r="J3114" i="1"/>
  <c r="J3134" i="1"/>
  <c r="J3139" i="1"/>
  <c r="J2169" i="1"/>
  <c r="J2171" i="1" s="1"/>
  <c r="J2176" i="1"/>
  <c r="J2196" i="1"/>
  <c r="J2202" i="1" s="1"/>
  <c r="J2201" i="1"/>
  <c r="J2236" i="1"/>
  <c r="J2238" i="1" s="1"/>
  <c r="J2243" i="1"/>
  <c r="J2263" i="1"/>
  <c r="J2269" i="1" s="1"/>
  <c r="J2268" i="1"/>
  <c r="J2303" i="1"/>
  <c r="J2305" i="1" s="1"/>
  <c r="J2310" i="1"/>
  <c r="J2330" i="1"/>
  <c r="J2335" i="1"/>
  <c r="J2370" i="1"/>
  <c r="J2372" i="1" s="1"/>
  <c r="J2378" i="1" s="1"/>
  <c r="J2377" i="1"/>
  <c r="J2397" i="1"/>
  <c r="J2402" i="1"/>
  <c r="J1030" i="1"/>
  <c r="J1032" i="1" s="1"/>
  <c r="J1037" i="1"/>
  <c r="J1057" i="1"/>
  <c r="J1062" i="1"/>
  <c r="J1097" i="1"/>
  <c r="J1099" i="1" s="1"/>
  <c r="J1105" i="1" s="1"/>
  <c r="J1104" i="1"/>
  <c r="J1124" i="1"/>
  <c r="J1129" i="1"/>
  <c r="J1130" i="1" s="1"/>
  <c r="J1164" i="1"/>
  <c r="J1166" i="1" s="1"/>
  <c r="J1171" i="1"/>
  <c r="J1191" i="1"/>
  <c r="J1196" i="1"/>
  <c r="J1231" i="1"/>
  <c r="J1233" i="1" s="1"/>
  <c r="J1238" i="1"/>
  <c r="J1258" i="1"/>
  <c r="J1263" i="1"/>
  <c r="J1298" i="1"/>
  <c r="J1300" i="1" s="1"/>
  <c r="J1306" i="1" s="1"/>
  <c r="J1305" i="1"/>
  <c r="J1325" i="1"/>
  <c r="J1330" i="1"/>
  <c r="J1365" i="1"/>
  <c r="J1367" i="1" s="1"/>
  <c r="J1372" i="1"/>
  <c r="J1392" i="1"/>
  <c r="J1397" i="1"/>
  <c r="J1432" i="1"/>
  <c r="J1434" i="1" s="1"/>
  <c r="J1440" i="1" s="1"/>
  <c r="J1439" i="1"/>
  <c r="J1459" i="1"/>
  <c r="J1464" i="1"/>
  <c r="J1499" i="1"/>
  <c r="J1501" i="1" s="1"/>
  <c r="J1506" i="1"/>
  <c r="J1526" i="1"/>
  <c r="J1531" i="1"/>
  <c r="J1566" i="1"/>
  <c r="J1568" i="1" s="1"/>
  <c r="J1573" i="1"/>
  <c r="J1593" i="1"/>
  <c r="J1598" i="1"/>
  <c r="J2102" i="1"/>
  <c r="J2104" i="1" s="1"/>
  <c r="J2110" i="1" s="1"/>
  <c r="AC26" i="2" s="1"/>
  <c r="J2109" i="1"/>
  <c r="J2129" i="1"/>
  <c r="J2134" i="1"/>
  <c r="J1700" i="1"/>
  <c r="J1702" i="1" s="1"/>
  <c r="J1708" i="1" s="1"/>
  <c r="J1707" i="1"/>
  <c r="J1727" i="1"/>
  <c r="J1732" i="1"/>
  <c r="J1767" i="1"/>
  <c r="J1769" i="1" s="1"/>
  <c r="J1774" i="1"/>
  <c r="J1794" i="1"/>
  <c r="J1799" i="1"/>
  <c r="J1834" i="1"/>
  <c r="J1836" i="1" s="1"/>
  <c r="J1842" i="1" s="1"/>
  <c r="J1841" i="1"/>
  <c r="J1861" i="1"/>
  <c r="J1866" i="1"/>
  <c r="J1901" i="1"/>
  <c r="J1903" i="1" s="1"/>
  <c r="J1908" i="1"/>
  <c r="J1928" i="1"/>
  <c r="J1933" i="1"/>
  <c r="J1934" i="1" s="1"/>
  <c r="J1968" i="1"/>
  <c r="J1970" i="1" s="1"/>
  <c r="J1976" i="1" s="1"/>
  <c r="J1975" i="1"/>
  <c r="J1995" i="1"/>
  <c r="J2000" i="1"/>
  <c r="J2035" i="1"/>
  <c r="J2037" i="1" s="1"/>
  <c r="J2042" i="1"/>
  <c r="J2062" i="1"/>
  <c r="J2067" i="1"/>
  <c r="J1633" i="1"/>
  <c r="J1635" i="1" s="1"/>
  <c r="J1641" i="1" s="1"/>
  <c r="J1640" i="1"/>
  <c r="J1660" i="1"/>
  <c r="J1665" i="1"/>
  <c r="J762" i="1"/>
  <c r="J764" i="1" s="1"/>
  <c r="J770" i="1" s="1"/>
  <c r="J769" i="1"/>
  <c r="J789" i="1"/>
  <c r="J794" i="1"/>
  <c r="J829" i="1"/>
  <c r="J831" i="1" s="1"/>
  <c r="J837" i="1" s="1"/>
  <c r="J836" i="1"/>
  <c r="J856" i="1"/>
  <c r="J861" i="1"/>
  <c r="J896" i="1"/>
  <c r="J898" i="1" s="1"/>
  <c r="J903" i="1"/>
  <c r="J923" i="1"/>
  <c r="J928" i="1"/>
  <c r="J963" i="1"/>
  <c r="J965" i="1" s="1"/>
  <c r="J970" i="1"/>
  <c r="J990" i="1"/>
  <c r="J995" i="1"/>
  <c r="J25" i="1"/>
  <c r="J27" i="1" s="1"/>
  <c r="J32" i="1"/>
  <c r="J52" i="1"/>
  <c r="J57" i="1"/>
  <c r="J92" i="1"/>
  <c r="J94" i="1" s="1"/>
  <c r="J99" i="1"/>
  <c r="J119" i="1"/>
  <c r="X45" i="2" s="1"/>
  <c r="J124" i="1"/>
  <c r="J159" i="1"/>
  <c r="J161" i="1" s="1"/>
  <c r="J166" i="1"/>
  <c r="J186" i="1"/>
  <c r="J191" i="1"/>
  <c r="J226" i="1"/>
  <c r="J228" i="1" s="1"/>
  <c r="J233" i="1"/>
  <c r="J253" i="1"/>
  <c r="J258" i="1"/>
  <c r="J293" i="1"/>
  <c r="J295" i="1" s="1"/>
  <c r="Z20" i="2" s="1"/>
  <c r="J300" i="1"/>
  <c r="J320" i="1"/>
  <c r="J325" i="1"/>
  <c r="J360" i="1"/>
  <c r="J362"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P45" i="2"/>
  <c r="AJ45" i="2"/>
  <c r="AE45" i="2"/>
  <c r="AF45" i="2"/>
  <c r="Y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2" i="1"/>
  <c r="I52" i="1"/>
  <c r="I57" i="1"/>
  <c r="I92" i="1"/>
  <c r="I94" i="1" s="1"/>
  <c r="I99" i="1"/>
  <c r="I119" i="1"/>
  <c r="I124" i="1"/>
  <c r="I159" i="1"/>
  <c r="I161" i="1"/>
  <c r="I167" i="1" s="1"/>
  <c r="I166" i="1"/>
  <c r="I186" i="1"/>
  <c r="I191" i="1"/>
  <c r="I226" i="1"/>
  <c r="I228" i="1" s="1"/>
  <c r="I234" i="1" s="1"/>
  <c r="I233" i="1"/>
  <c r="I253" i="1"/>
  <c r="I258" i="1"/>
  <c r="I293" i="1"/>
  <c r="I295" i="1" s="1"/>
  <c r="I300" i="1"/>
  <c r="I320" i="1"/>
  <c r="I325" i="1"/>
  <c r="I360" i="1"/>
  <c r="I362" i="1" s="1"/>
  <c r="I367" i="1"/>
  <c r="I387" i="1"/>
  <c r="I392" i="1"/>
  <c r="I427" i="1"/>
  <c r="I429" i="1" s="1"/>
  <c r="I434" i="1"/>
  <c r="I454" i="1"/>
  <c r="I459" i="1"/>
  <c r="I494" i="1"/>
  <c r="I496" i="1" s="1"/>
  <c r="I501" i="1"/>
  <c r="I521" i="1"/>
  <c r="I526" i="1"/>
  <c r="I561" i="1"/>
  <c r="I563" i="1" s="1"/>
  <c r="I568" i="1"/>
  <c r="I588" i="1"/>
  <c r="I593" i="1"/>
  <c r="I628" i="1"/>
  <c r="I630" i="1" s="1"/>
  <c r="I635" i="1"/>
  <c r="I655" i="1"/>
  <c r="I660" i="1"/>
  <c r="I695" i="1"/>
  <c r="I697" i="1" s="1"/>
  <c r="I702" i="1"/>
  <c r="I722" i="1"/>
  <c r="I727" i="1"/>
  <c r="I762" i="1"/>
  <c r="I764" i="1" s="1"/>
  <c r="I769" i="1"/>
  <c r="I789" i="1"/>
  <c r="I794" i="1"/>
  <c r="I829" i="1"/>
  <c r="I831" i="1" s="1"/>
  <c r="I836" i="1"/>
  <c r="I856" i="1"/>
  <c r="I862" i="1" s="1"/>
  <c r="I861" i="1"/>
  <c r="I896" i="1"/>
  <c r="I898" i="1" s="1"/>
  <c r="I903" i="1"/>
  <c r="I923" i="1"/>
  <c r="I928" i="1"/>
  <c r="I963" i="1"/>
  <c r="I965" i="1" s="1"/>
  <c r="I970" i="1"/>
  <c r="I990" i="1"/>
  <c r="I995" i="1"/>
  <c r="I1030" i="1"/>
  <c r="I1032" i="1" s="1"/>
  <c r="I1037" i="1"/>
  <c r="I1057" i="1"/>
  <c r="I1062" i="1"/>
  <c r="I1097" i="1"/>
  <c r="I1099" i="1" s="1"/>
  <c r="I1104" i="1"/>
  <c r="I1124" i="1"/>
  <c r="I1130" i="1" s="1"/>
  <c r="I1129" i="1"/>
  <c r="I1164" i="1"/>
  <c r="I1166" i="1" s="1"/>
  <c r="I1171" i="1"/>
  <c r="I1191" i="1"/>
  <c r="I1196" i="1"/>
  <c r="I1231" i="1"/>
  <c r="I1233" i="1"/>
  <c r="I1238" i="1"/>
  <c r="I1258" i="1"/>
  <c r="I1263" i="1"/>
  <c r="I1298" i="1"/>
  <c r="I1300" i="1"/>
  <c r="I1306" i="1" s="1"/>
  <c r="I1305" i="1"/>
  <c r="I1325" i="1"/>
  <c r="I1330" i="1"/>
  <c r="I1365" i="1"/>
  <c r="I1367" i="1" s="1"/>
  <c r="I1372" i="1"/>
  <c r="I1392" i="1"/>
  <c r="I1397" i="1"/>
  <c r="I1398" i="1" s="1"/>
  <c r="I1432" i="1"/>
  <c r="I1434" i="1" s="1"/>
  <c r="I1440" i="1" s="1"/>
  <c r="I1439" i="1"/>
  <c r="I1459" i="1"/>
  <c r="I1464" i="1"/>
  <c r="I1499" i="1"/>
  <c r="I1501" i="1" s="1"/>
  <c r="I1507" i="1" s="1"/>
  <c r="I1506" i="1"/>
  <c r="I1526" i="1"/>
  <c r="I1531" i="1"/>
  <c r="I1566" i="1"/>
  <c r="I1568" i="1" s="1"/>
  <c r="I1574" i="1" s="1"/>
  <c r="I1601" i="1" s="1"/>
  <c r="I1603" i="1" s="1"/>
  <c r="I1606" i="1" s="1"/>
  <c r="I1617" i="1" s="1"/>
  <c r="I1573" i="1"/>
  <c r="I1593" i="1"/>
  <c r="I1598" i="1"/>
  <c r="I1599" i="1" s="1"/>
  <c r="I1633" i="1"/>
  <c r="I1635" i="1" s="1"/>
  <c r="I1640" i="1"/>
  <c r="I1660" i="1"/>
  <c r="I1665" i="1"/>
  <c r="I1700" i="1"/>
  <c r="I1702" i="1" s="1"/>
  <c r="I1708" i="1" s="1"/>
  <c r="I1707" i="1"/>
  <c r="I1727" i="1"/>
  <c r="I1732" i="1"/>
  <c r="I1767" i="1"/>
  <c r="I1769" i="1" s="1"/>
  <c r="I1775" i="1" s="1"/>
  <c r="I1774" i="1"/>
  <c r="I1794" i="1"/>
  <c r="I1799" i="1"/>
  <c r="I1834" i="1"/>
  <c r="I1836" i="1" s="1"/>
  <c r="I1842" i="1" s="1"/>
  <c r="I1841" i="1"/>
  <c r="I1861" i="1"/>
  <c r="I1866" i="1"/>
  <c r="I1901" i="1"/>
  <c r="I1903" i="1" s="1"/>
  <c r="I1908" i="1"/>
  <c r="I1928" i="1"/>
  <c r="I1933" i="1"/>
  <c r="I1968" i="1"/>
  <c r="I1970" i="1" s="1"/>
  <c r="I1975" i="1"/>
  <c r="I1995" i="1"/>
  <c r="I2000" i="1"/>
  <c r="I2035" i="1"/>
  <c r="I2037" i="1" s="1"/>
  <c r="I2042" i="1"/>
  <c r="I2062" i="1"/>
  <c r="I2067" i="1"/>
  <c r="I2102" i="1"/>
  <c r="I2104" i="1" s="1"/>
  <c r="I2109" i="1"/>
  <c r="I2129" i="1"/>
  <c r="I2134" i="1"/>
  <c r="I2169" i="1"/>
  <c r="I2171" i="1"/>
  <c r="I2176" i="1"/>
  <c r="I2196" i="1"/>
  <c r="I2201" i="1"/>
  <c r="I2236" i="1"/>
  <c r="I2238" i="1" s="1"/>
  <c r="I2243" i="1"/>
  <c r="I2263" i="1"/>
  <c r="I2268" i="1"/>
  <c r="I2303" i="1"/>
  <c r="I2305" i="1" s="1"/>
  <c r="I2310" i="1"/>
  <c r="I2330" i="1"/>
  <c r="I2335" i="1"/>
  <c r="I2370" i="1"/>
  <c r="I2372" i="1" s="1"/>
  <c r="I2377" i="1"/>
  <c r="I2397" i="1"/>
  <c r="I2402" i="1"/>
  <c r="I2437" i="1"/>
  <c r="I2439" i="1" s="1"/>
  <c r="I2444" i="1"/>
  <c r="I2464" i="1"/>
  <c r="I2469" i="1"/>
  <c r="I2504" i="1"/>
  <c r="I2506" i="1" s="1"/>
  <c r="I2511" i="1"/>
  <c r="I2531" i="1"/>
  <c r="I2536" i="1"/>
  <c r="I2571" i="1"/>
  <c r="I2573" i="1" s="1"/>
  <c r="I2578" i="1"/>
  <c r="I2598" i="1"/>
  <c r="I2603" i="1"/>
  <c r="I2638" i="1"/>
  <c r="I2640" i="1" s="1"/>
  <c r="I2645" i="1"/>
  <c r="I2665" i="1"/>
  <c r="I2670" i="1"/>
  <c r="I2705" i="1"/>
  <c r="I2707" i="1" s="1"/>
  <c r="I2712" i="1"/>
  <c r="I2732" i="1"/>
  <c r="I2737" i="1"/>
  <c r="I2772" i="1"/>
  <c r="I2774" i="1" s="1"/>
  <c r="I2779" i="1"/>
  <c r="I2799" i="1"/>
  <c r="I2805" i="1" s="1"/>
  <c r="I2804" i="1"/>
  <c r="I2839" i="1"/>
  <c r="I2841" i="1" s="1"/>
  <c r="I2846" i="1"/>
  <c r="I2866" i="1"/>
  <c r="I2872" i="1" s="1"/>
  <c r="I2871" i="1"/>
  <c r="I2906" i="1"/>
  <c r="I2908" i="1" s="1"/>
  <c r="I2913" i="1"/>
  <c r="I2933" i="1"/>
  <c r="I2938" i="1"/>
  <c r="I2973" i="1"/>
  <c r="I2975" i="1"/>
  <c r="I2980" i="1"/>
  <c r="I3000" i="1"/>
  <c r="I3005" i="1"/>
  <c r="I3040" i="1"/>
  <c r="I3042" i="1" s="1"/>
  <c r="I3047" i="1"/>
  <c r="I3067" i="1"/>
  <c r="I3072" i="1"/>
  <c r="I3107" i="1"/>
  <c r="I3109" i="1" s="1"/>
  <c r="I3114" i="1"/>
  <c r="I3134" i="1"/>
  <c r="I3139" i="1"/>
  <c r="I3174" i="1"/>
  <c r="I3176" i="1" s="1"/>
  <c r="I3181" i="1"/>
  <c r="I3201" i="1"/>
  <c r="I3206" i="1"/>
  <c r="I3241" i="1"/>
  <c r="I3243" i="1"/>
  <c r="I3249" i="1" s="1"/>
  <c r="I3276" i="1" s="1"/>
  <c r="I3278" i="1" s="1"/>
  <c r="I3281" i="1" s="1"/>
  <c r="I3292" i="1" s="1"/>
  <c r="I3248" i="1"/>
  <c r="I3268" i="1"/>
  <c r="I3273" i="1"/>
  <c r="I3274" i="1" s="1"/>
  <c r="I3308" i="1"/>
  <c r="I3310" i="1" s="1"/>
  <c r="I3316" i="1" s="1"/>
  <c r="I3315" i="1"/>
  <c r="I3335" i="1"/>
  <c r="I3340" i="1"/>
  <c r="I3375" i="1"/>
  <c r="I3377" i="1" s="1"/>
  <c r="I3383" i="1" s="1"/>
  <c r="I3382" i="1"/>
  <c r="I3402" i="1"/>
  <c r="I3407" i="1"/>
  <c r="I3442" i="1"/>
  <c r="I3444" i="1" s="1"/>
  <c r="I3450" i="1" s="1"/>
  <c r="I3449" i="1"/>
  <c r="I3469" i="1"/>
  <c r="I3474" i="1"/>
  <c r="I3509" i="1"/>
  <c r="I3511" i="1" s="1"/>
  <c r="I3517" i="1" s="1"/>
  <c r="I3544" i="1" s="1"/>
  <c r="I3546" i="1" s="1"/>
  <c r="I3549" i="1" s="1"/>
  <c r="I3560" i="1" s="1"/>
  <c r="I3516" i="1"/>
  <c r="I3536" i="1"/>
  <c r="I3541" i="1"/>
  <c r="I3542" i="1" s="1"/>
  <c r="I3576" i="1"/>
  <c r="I3578" i="1" s="1"/>
  <c r="I3584" i="1" s="1"/>
  <c r="I3583" i="1"/>
  <c r="I3603" i="1"/>
  <c r="I3608" i="1"/>
  <c r="I3643" i="1"/>
  <c r="I3645" i="1" s="1"/>
  <c r="I3651" i="1" s="1"/>
  <c r="I3650" i="1"/>
  <c r="I3670" i="1"/>
  <c r="I3675" i="1"/>
  <c r="I3710" i="1"/>
  <c r="I3712" i="1" s="1"/>
  <c r="I3718" i="1" s="1"/>
  <c r="I3717" i="1"/>
  <c r="I3737" i="1"/>
  <c r="I3742" i="1"/>
  <c r="I3777" i="1"/>
  <c r="I3779" i="1" s="1"/>
  <c r="I3785" i="1" s="1"/>
  <c r="I3784" i="1"/>
  <c r="I3804" i="1"/>
  <c r="I3809" i="1"/>
  <c r="I3844" i="1"/>
  <c r="I3846" i="1" s="1"/>
  <c r="I3851" i="1"/>
  <c r="I3871" i="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K44" i="2"/>
  <c r="AA48" i="2"/>
  <c r="AK49" i="2"/>
  <c r="AG50" i="2"/>
  <c r="AK54" i="2"/>
  <c r="AA56" i="2"/>
  <c r="AK56" i="2"/>
  <c r="AG57" i="2"/>
  <c r="AG61" i="2"/>
  <c r="AQ61" i="2"/>
  <c r="AA63" i="2"/>
  <c r="AK63" i="2"/>
  <c r="AA64" i="2"/>
  <c r="AG65" i="2"/>
  <c r="AA66" i="2"/>
  <c r="AA67" i="2"/>
  <c r="AK67" i="2"/>
  <c r="AG68" i="2"/>
  <c r="AA54" i="2"/>
  <c r="J2604" i="1" l="1"/>
  <c r="J3341" i="1"/>
  <c r="J3274" i="1"/>
  <c r="J3276" i="1" s="1"/>
  <c r="J3278" i="1" s="1"/>
  <c r="J3281" i="1" s="1"/>
  <c r="J3292" i="1" s="1"/>
  <c r="I2068" i="1"/>
  <c r="I795" i="1"/>
  <c r="I100" i="1"/>
  <c r="I33" i="1"/>
  <c r="AM51" i="2"/>
  <c r="I3877" i="1"/>
  <c r="I2713" i="1"/>
  <c r="I2646" i="1"/>
  <c r="I2579" i="1"/>
  <c r="I2512" i="1"/>
  <c r="I2445" i="1"/>
  <c r="I2378" i="1"/>
  <c r="I2311" i="1"/>
  <c r="I2244" i="1"/>
  <c r="I2177" i="1"/>
  <c r="I2204" i="1" s="1"/>
  <c r="I2206" i="1" s="1"/>
  <c r="I2209" i="1" s="1"/>
  <c r="I2220" i="1" s="1"/>
  <c r="I1934" i="1"/>
  <c r="I1867" i="1"/>
  <c r="I1038" i="1"/>
  <c r="I971" i="1"/>
  <c r="I460" i="1"/>
  <c r="I393" i="1"/>
  <c r="I326" i="1"/>
  <c r="I3140" i="1"/>
  <c r="I3073" i="1"/>
  <c r="I2470" i="1"/>
  <c r="I2202" i="1"/>
  <c r="I1264" i="1"/>
  <c r="I569" i="1"/>
  <c r="I301" i="1"/>
  <c r="J862" i="1"/>
  <c r="J2336" i="1"/>
  <c r="J3073" i="1"/>
  <c r="J3450" i="1"/>
  <c r="AO45" i="2"/>
  <c r="AA44" i="2"/>
  <c r="J1197" i="1"/>
  <c r="I3918" i="1"/>
  <c r="J864" i="1"/>
  <c r="J866" i="1" s="1"/>
  <c r="J869" i="1" s="1"/>
  <c r="J880" i="1" s="1"/>
  <c r="J368" i="1"/>
  <c r="J301" i="1"/>
  <c r="J1666" i="1"/>
  <c r="AE51" i="2" s="1"/>
  <c r="J2068" i="1"/>
  <c r="J2001" i="1"/>
  <c r="J1867" i="1"/>
  <c r="J1869" i="1" s="1"/>
  <c r="J1871" i="1" s="1"/>
  <c r="J1874" i="1" s="1"/>
  <c r="J1885" i="1" s="1"/>
  <c r="J1800" i="1"/>
  <c r="J1733" i="1"/>
  <c r="J1735" i="1" s="1"/>
  <c r="J1737" i="1" s="1"/>
  <c r="J2135" i="1"/>
  <c r="AC51" i="2" s="1"/>
  <c r="J1532" i="1"/>
  <c r="J1465" i="1"/>
  <c r="J1467" i="1" s="1"/>
  <c r="J1469" i="1" s="1"/>
  <c r="J1472" i="1" s="1"/>
  <c r="J1483" i="1" s="1"/>
  <c r="J1398" i="1"/>
  <c r="J1331" i="1"/>
  <c r="J1264" i="1"/>
  <c r="J2311" i="1"/>
  <c r="J2338" i="1" s="1"/>
  <c r="J2340" i="1" s="1"/>
  <c r="J2343" i="1" s="1"/>
  <c r="J2354" i="1" s="1"/>
  <c r="J636" i="1"/>
  <c r="J569" i="1"/>
  <c r="AH26" i="2" s="1"/>
  <c r="J3718" i="1"/>
  <c r="J3584" i="1"/>
  <c r="J3611" i="1" s="1"/>
  <c r="J3613" i="1" s="1"/>
  <c r="J3616" i="1" s="1"/>
  <c r="J3627" i="1" s="1"/>
  <c r="J2713" i="1"/>
  <c r="AO26" i="2" s="1"/>
  <c r="J2646" i="1"/>
  <c r="J2673" i="1" s="1"/>
  <c r="J2675" i="1" s="1"/>
  <c r="J2678" i="1" s="1"/>
  <c r="J2689" i="1" s="1"/>
  <c r="J2445" i="1"/>
  <c r="J3408" i="1"/>
  <c r="I3676" i="1"/>
  <c r="I3609" i="1"/>
  <c r="I3611" i="1" s="1"/>
  <c r="I3613" i="1" s="1"/>
  <c r="I3616" i="1" s="1"/>
  <c r="I3627" i="1" s="1"/>
  <c r="I3182" i="1"/>
  <c r="I3115" i="1"/>
  <c r="I3142" i="1" s="1"/>
  <c r="I3144" i="1" s="1"/>
  <c r="I3147" i="1" s="1"/>
  <c r="I3158" i="1" s="1"/>
  <c r="I3048" i="1"/>
  <c r="I2981" i="1"/>
  <c r="I2604" i="1"/>
  <c r="I2606" i="1" s="1"/>
  <c r="I2608" i="1" s="1"/>
  <c r="I2611" i="1" s="1"/>
  <c r="I2622" i="1" s="1"/>
  <c r="I2537" i="1"/>
  <c r="I2539" i="1" s="1"/>
  <c r="I2541" i="1" s="1"/>
  <c r="I2544" i="1" s="1"/>
  <c r="I2555" i="1" s="1"/>
  <c r="I2110" i="1"/>
  <c r="I1800" i="1"/>
  <c r="I1802" i="1" s="1"/>
  <c r="I1804" i="1" s="1"/>
  <c r="I1807" i="1" s="1"/>
  <c r="I1818" i="1" s="1"/>
  <c r="I1239" i="1"/>
  <c r="I1266" i="1" s="1"/>
  <c r="I1268" i="1" s="1"/>
  <c r="I1271" i="1" s="1"/>
  <c r="I1282" i="1" s="1"/>
  <c r="I770" i="1"/>
  <c r="I797" i="1" s="1"/>
  <c r="I799" i="1" s="1"/>
  <c r="I802" i="1" s="1"/>
  <c r="I813" i="1" s="1"/>
  <c r="I703" i="1"/>
  <c r="I636" i="1"/>
  <c r="I3852" i="1"/>
  <c r="I3879" i="1" s="1"/>
  <c r="I3881" i="1" s="1"/>
  <c r="I3884" i="1" s="1"/>
  <c r="I3895" i="1" s="1"/>
  <c r="I3408" i="1"/>
  <c r="I3410" i="1" s="1"/>
  <c r="I3412" i="1" s="1"/>
  <c r="I3415" i="1" s="1"/>
  <c r="I3426" i="1" s="1"/>
  <c r="I3341" i="1"/>
  <c r="I3006" i="1"/>
  <c r="I2914" i="1"/>
  <c r="I2847" i="1"/>
  <c r="I2874" i="1" s="1"/>
  <c r="I2876" i="1" s="1"/>
  <c r="I2879" i="1" s="1"/>
  <c r="I2890" i="1" s="1"/>
  <c r="I2780" i="1"/>
  <c r="I2807" i="1" s="1"/>
  <c r="I2809" i="1" s="1"/>
  <c r="I2812" i="1" s="1"/>
  <c r="I2823" i="1" s="1"/>
  <c r="I2336" i="1"/>
  <c r="I2338" i="1" s="1"/>
  <c r="I2340" i="1" s="1"/>
  <c r="I2343" i="1" s="1"/>
  <c r="I2354" i="1" s="1"/>
  <c r="I2269" i="1"/>
  <c r="I2271" i="1" s="1"/>
  <c r="I2273" i="1" s="1"/>
  <c r="I2276" i="1" s="1"/>
  <c r="I2287" i="1" s="1"/>
  <c r="I1532" i="1"/>
  <c r="I1465" i="1"/>
  <c r="I1467" i="1" s="1"/>
  <c r="I1469" i="1" s="1"/>
  <c r="I1472" i="1" s="1"/>
  <c r="I1483" i="1" s="1"/>
  <c r="I1331" i="1"/>
  <c r="I1172" i="1"/>
  <c r="I728" i="1"/>
  <c r="I502" i="1"/>
  <c r="I435" i="1"/>
  <c r="I192" i="1"/>
  <c r="J1063" i="1"/>
  <c r="J3115" i="1"/>
  <c r="J3006" i="1"/>
  <c r="I3810" i="1"/>
  <c r="I3812" i="1" s="1"/>
  <c r="I3814" i="1" s="1"/>
  <c r="I3817" i="1" s="1"/>
  <c r="I3828" i="1" s="1"/>
  <c r="I3678" i="1"/>
  <c r="I3680" i="1" s="1"/>
  <c r="I3683" i="1" s="1"/>
  <c r="I3694" i="1" s="1"/>
  <c r="I1869" i="1"/>
  <c r="I1871" i="1" s="1"/>
  <c r="I1874" i="1" s="1"/>
  <c r="I1885" i="1" s="1"/>
  <c r="I1373" i="1"/>
  <c r="I527" i="1"/>
  <c r="I259" i="1"/>
  <c r="I261" i="1" s="1"/>
  <c r="I263" i="1" s="1"/>
  <c r="I266" i="1" s="1"/>
  <c r="I277" i="1" s="1"/>
  <c r="J996" i="1"/>
  <c r="J1038" i="1"/>
  <c r="AH45" i="2"/>
  <c r="AN45" i="2"/>
  <c r="AG47" i="2"/>
  <c r="Z45" i="2"/>
  <c r="AA45" i="2" s="1"/>
  <c r="AA47" i="2"/>
  <c r="AA49" i="2"/>
  <c r="AG56" i="2"/>
  <c r="I1641" i="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373" i="1"/>
  <c r="J1400" i="1" s="1"/>
  <c r="J1402" i="1" s="1"/>
  <c r="J1405" i="1" s="1"/>
  <c r="J1416" i="1" s="1"/>
  <c r="AB20" i="2"/>
  <c r="J3913" i="1"/>
  <c r="J3182" i="1"/>
  <c r="J3209" i="1" s="1"/>
  <c r="AM20" i="2"/>
  <c r="I3343" i="1"/>
  <c r="I3345" i="1" s="1"/>
  <c r="I3348" i="1" s="1"/>
  <c r="I3359" i="1" s="1"/>
  <c r="I1333" i="1"/>
  <c r="I1335" i="1" s="1"/>
  <c r="I1338" i="1" s="1"/>
  <c r="I1349" i="1" s="1"/>
  <c r="I3075" i="1"/>
  <c r="I3077" i="1" s="1"/>
  <c r="I3080" i="1" s="1"/>
  <c r="I3091" i="1" s="1"/>
  <c r="I3008" i="1"/>
  <c r="I3010" i="1" s="1"/>
  <c r="I3013" i="1" s="1"/>
  <c r="I3024" i="1" s="1"/>
  <c r="I730" i="1"/>
  <c r="I732" i="1" s="1"/>
  <c r="I735" i="1" s="1"/>
  <c r="I746" i="1" s="1"/>
  <c r="J3785" i="1"/>
  <c r="AP20" i="2"/>
  <c r="AN20" i="2"/>
  <c r="J2512" i="1"/>
  <c r="J1909" i="1"/>
  <c r="J1936" i="1" s="1"/>
  <c r="J1938" i="1" s="1"/>
  <c r="J1941" i="1" s="1"/>
  <c r="J1952" i="1" s="1"/>
  <c r="AD20" i="2"/>
  <c r="J2177" i="1"/>
  <c r="J2204" i="1" s="1"/>
  <c r="J2206" i="1" s="1"/>
  <c r="J2209" i="1" s="1"/>
  <c r="J2220" i="1" s="1"/>
  <c r="AJ20" i="2"/>
  <c r="J2981" i="1"/>
  <c r="J3008" i="1" s="1"/>
  <c r="J3010" i="1" s="1"/>
  <c r="J3013" i="1" s="1"/>
  <c r="J3024" i="1" s="1"/>
  <c r="AI20" i="2"/>
  <c r="I3743" i="1"/>
  <c r="I3475" i="1"/>
  <c r="I3477" i="1" s="1"/>
  <c r="I3479" i="1" s="1"/>
  <c r="I3482" i="1" s="1"/>
  <c r="I3493" i="1" s="1"/>
  <c r="I3207" i="1"/>
  <c r="I2939" i="1"/>
  <c r="I2671" i="1"/>
  <c r="I2403" i="1"/>
  <c r="I2405" i="1" s="1"/>
  <c r="I2407" i="1" s="1"/>
  <c r="I2410" i="1" s="1"/>
  <c r="I2421" i="1" s="1"/>
  <c r="I2135" i="1"/>
  <c r="I1976" i="1"/>
  <c r="I1909" i="1"/>
  <c r="I1936" i="1" s="1"/>
  <c r="I1938" i="1" s="1"/>
  <c r="I1941" i="1" s="1"/>
  <c r="I1952" i="1" s="1"/>
  <c r="I1063" i="1"/>
  <c r="I929" i="1"/>
  <c r="I594" i="1"/>
  <c r="I58" i="1"/>
  <c r="I60" i="1" s="1"/>
  <c r="I62" i="1" s="1"/>
  <c r="I65" i="1" s="1"/>
  <c r="I76" i="1" s="1"/>
  <c r="J502" i="1"/>
  <c r="J435" i="1"/>
  <c r="J259" i="1"/>
  <c r="J192" i="1"/>
  <c r="Y51" i="2" s="1"/>
  <c r="J125" i="1"/>
  <c r="J929" i="1"/>
  <c r="J1574" i="1"/>
  <c r="J3140" i="1"/>
  <c r="J3142" i="1" s="1"/>
  <c r="J3144" i="1" s="1"/>
  <c r="J3147" i="1" s="1"/>
  <c r="J3158" i="1" s="1"/>
  <c r="J2939" i="1"/>
  <c r="J2941" i="1" s="1"/>
  <c r="J2943" i="1" s="1"/>
  <c r="J2946" i="1" s="1"/>
  <c r="J2957" i="1" s="1"/>
  <c r="J2872" i="1"/>
  <c r="J2874" i="1" s="1"/>
  <c r="J2876" i="1" s="1"/>
  <c r="J2879" i="1" s="1"/>
  <c r="J2890" i="1" s="1"/>
  <c r="J2805" i="1"/>
  <c r="J728" i="1"/>
  <c r="J594" i="1"/>
  <c r="J395" i="1"/>
  <c r="J397" i="1" s="1"/>
  <c r="J400" i="1" s="1"/>
  <c r="J411" i="1" s="1"/>
  <c r="J1333" i="1"/>
  <c r="J1335" i="1" s="1"/>
  <c r="J1338" i="1" s="1"/>
  <c r="J1349" i="1" s="1"/>
  <c r="J1172" i="1"/>
  <c r="J1199" i="1" s="1"/>
  <c r="J1201" i="1" s="1"/>
  <c r="J1204" i="1" s="1"/>
  <c r="J1215" i="1" s="1"/>
  <c r="J2403" i="1"/>
  <c r="AJ51" i="2" s="1"/>
  <c r="J2537" i="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33" i="1"/>
  <c r="J971" i="1"/>
  <c r="J998" i="1" s="1"/>
  <c r="J1000" i="1" s="1"/>
  <c r="J1003" i="1" s="1"/>
  <c r="J1014" i="1" s="1"/>
  <c r="J795" i="1"/>
  <c r="AF51" i="2" s="1"/>
  <c r="J3048" i="1"/>
  <c r="J3075" i="1" s="1"/>
  <c r="J3077" i="1" s="1"/>
  <c r="J3080" i="1" s="1"/>
  <c r="J3091"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209" i="1"/>
  <c r="I3211" i="1" s="1"/>
  <c r="I3214" i="1" s="1"/>
  <c r="I3225" i="1" s="1"/>
  <c r="I2941" i="1"/>
  <c r="I2943" i="1" s="1"/>
  <c r="I2946" i="1" s="1"/>
  <c r="I2957" i="1" s="1"/>
  <c r="I2673" i="1"/>
  <c r="I2675" i="1" s="1"/>
  <c r="I2678" i="1" s="1"/>
  <c r="I2689"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A32" i="2"/>
  <c r="AG34" i="2"/>
  <c r="AA38" i="2"/>
  <c r="AA60" i="2"/>
  <c r="AA36" i="2"/>
  <c r="AG38" i="2"/>
  <c r="AA42" i="2"/>
  <c r="AQ44" i="2"/>
  <c r="AK47" i="2"/>
  <c r="AQ49" i="2"/>
  <c r="AG60" i="2"/>
  <c r="AG42" i="2"/>
  <c r="J58" i="1"/>
  <c r="J2244" i="1"/>
  <c r="J3517" i="1"/>
  <c r="J2137" i="1"/>
  <c r="J1132" i="1"/>
  <c r="J2405" i="1"/>
  <c r="J2407" i="1" s="1"/>
  <c r="J2410" i="1" s="1"/>
  <c r="J2421" i="1" s="1"/>
  <c r="J2539" i="1"/>
  <c r="J2541" i="1" s="1"/>
  <c r="J2544" i="1" s="1"/>
  <c r="J2555" i="1" s="1"/>
  <c r="J1775" i="1"/>
  <c r="J1599" i="1"/>
  <c r="J1601" i="1" s="1"/>
  <c r="J1603" i="1" s="1"/>
  <c r="J1606" i="1" s="1"/>
  <c r="J1617" i="1" s="1"/>
  <c r="J1239" i="1"/>
  <c r="J3743" i="1"/>
  <c r="AP51" i="2" s="1"/>
  <c r="AI45" i="2"/>
  <c r="J904" i="1"/>
  <c r="J2043" i="1"/>
  <c r="J2070" i="1" s="1"/>
  <c r="J2072" i="1" s="1"/>
  <c r="J2075" i="1" s="1"/>
  <c r="J2086" i="1" s="1"/>
  <c r="J1507" i="1"/>
  <c r="J1534" i="1" s="1"/>
  <c r="J1536" i="1" s="1"/>
  <c r="J1539" i="1" s="1"/>
  <c r="J1550" i="1" s="1"/>
  <c r="J3651" i="1"/>
  <c r="AM53" i="2" l="1"/>
  <c r="I2472" i="1"/>
  <c r="I2474" i="1" s="1"/>
  <c r="I2477" i="1" s="1"/>
  <c r="I2488" i="1" s="1"/>
  <c r="J797" i="1"/>
  <c r="I1668" i="1"/>
  <c r="I1670" i="1" s="1"/>
  <c r="I1673" i="1" s="1"/>
  <c r="I1684" i="1" s="1"/>
  <c r="J3410" i="1"/>
  <c r="J3412" i="1" s="1"/>
  <c r="J3415" i="1" s="1"/>
  <c r="J3426" i="1" s="1"/>
  <c r="AQ45" i="2"/>
  <c r="AD51" i="2"/>
  <c r="AK45" i="2"/>
  <c r="J127" i="1"/>
  <c r="J129" i="1" s="1"/>
  <c r="J132" i="1" s="1"/>
  <c r="J143" i="1" s="1"/>
  <c r="AI51" i="2"/>
  <c r="I2003" i="1"/>
  <c r="I2005" i="1" s="1"/>
  <c r="I2008" i="1" s="1"/>
  <c r="I2019" i="1" s="1"/>
  <c r="I529" i="1"/>
  <c r="I531" i="1" s="1"/>
  <c r="I534" i="1" s="1"/>
  <c r="I545" i="1" s="1"/>
  <c r="AH51" i="2"/>
  <c r="J529" i="1"/>
  <c r="J531" i="1" s="1"/>
  <c r="J534" i="1" s="1"/>
  <c r="J545" i="1" s="1"/>
  <c r="AO53" i="2"/>
  <c r="AR49" i="2"/>
  <c r="AR56" i="2"/>
  <c r="AR44" i="2"/>
  <c r="J2472" i="1"/>
  <c r="J2474" i="1" s="1"/>
  <c r="AR41" i="2"/>
  <c r="AG45" i="2"/>
  <c r="Z26" i="2"/>
  <c r="AR43" i="2"/>
  <c r="Z51" i="2"/>
  <c r="AR37" i="2"/>
  <c r="AR33" i="2"/>
  <c r="AR39" i="2"/>
  <c r="AR29" i="2"/>
  <c r="AQ20" i="2"/>
  <c r="AR31" i="2"/>
  <c r="AR35" i="2"/>
  <c r="AR24" i="2"/>
  <c r="AG20" i="2"/>
  <c r="J3211" i="1"/>
  <c r="AM55" i="2" s="1"/>
  <c r="AK20" i="2"/>
  <c r="AE53" i="2"/>
  <c r="AR50"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R38" i="2"/>
  <c r="J3745" i="1"/>
  <c r="J3747" i="1" s="1"/>
  <c r="J3750" i="1" s="1"/>
  <c r="J3761" i="1" s="1"/>
  <c r="J799" i="1"/>
  <c r="J60" i="1"/>
  <c r="I127" i="1"/>
  <c r="I3944" i="1"/>
  <c r="AR6" i="2"/>
  <c r="J1740" i="1"/>
  <c r="J931" i="1"/>
  <c r="J933" i="1" s="1"/>
  <c r="J936" i="1" s="1"/>
  <c r="J947" i="1" s="1"/>
  <c r="AF26" i="2"/>
  <c r="J3919" i="1"/>
  <c r="AO55" i="2"/>
  <c r="J2745" i="1"/>
  <c r="J330" i="1"/>
  <c r="AE55" i="2"/>
  <c r="J1673" i="1"/>
  <c r="AG51" i="2" l="1"/>
  <c r="AR45" i="2"/>
  <c r="AK51" i="2"/>
  <c r="AN53" i="2"/>
  <c r="AB53" i="2"/>
  <c r="J3214" i="1"/>
  <c r="AM58" i="2" s="1"/>
  <c r="Z53" i="2"/>
  <c r="AI53" i="2"/>
  <c r="AA51" i="2"/>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R51" i="2" l="1"/>
  <c r="J3225" i="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<sst xmlns="http://schemas.openxmlformats.org/spreadsheetml/2006/main" count="21282" uniqueCount="5662">
  <si>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</si>
  <si>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</si>
  <si>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</si>
  <si>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</si>
  <si>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</si>
  <si>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</si>
  <si>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</si>
  <si>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</si>
  <si>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</si>
  <si>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</si>
  <si>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</si>
  <si>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</si>
  <si>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</si>
  <si>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</si>
  <si>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</si>
  <si>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</si>
  <si>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</si>
  <si>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</si>
  <si>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</si>
  <si>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</si>
  <si>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</si>
  <si>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</si>
  <si>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</si>
  <si>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</si>
  <si>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</si>
  <si>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</si>
  <si>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</si>
  <si>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</si>
  <si>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</si>
  <si>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</si>
  <si>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</si>
  <si>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</si>
  <si>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</si>
  <si>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</si>
  <si>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</si>
  <si>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</si>
  <si>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</si>
  <si>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</si>
  <si>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</si>
  <si>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</si>
  <si>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</si>
  <si>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</si>
  <si>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</si>
  <si>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</si>
  <si>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</si>
  <si>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</si>
  <si>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</si>
  <si>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</si>
  <si>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</si>
  <si>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</si>
  <si>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</si>
  <si>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</si>
  <si>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</si>
  <si>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</si>
  <si>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</si>
  <si>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</si>
  <si>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</si>
  <si>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</si>
  <si>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</si>
  <si>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</si>
  <si>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</si>
  <si>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</si>
  <si>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</si>
  <si>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</si>
  <si>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</si>
  <si>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</si>
  <si>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</si>
  <si>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</si>
  <si>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</si>
  <si>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</si>
  <si>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</si>
  <si>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</si>
  <si>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</si>
  <si>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</si>
  <si>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</si>
  <si>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</si>
  <si>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</si>
  <si>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</si>
  <si>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</si>
  <si>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</si>
  <si>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</si>
  <si>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</si>
  <si>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</si>
  <si>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</si>
  <si>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</si>
  <si>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</si>
  <si>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</si>
  <si>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</si>
  <si>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</si>
  <si>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</si>
  <si>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</si>
  <si>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</si>
  <si>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</si>
  <si>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</si>
  <si>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</si>
  <si>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</si>
  <si>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</si>
  <si>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</si>
  <si>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</si>
  <si>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</si>
  <si>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</si>
  <si>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</si>
  <si>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</si>
  <si>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</si>
  <si>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</si>
  <si>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</si>
  <si>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</si>
  <si>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</si>
  <si>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</si>
  <si>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</si>
  <si>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</si>
  <si>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</si>
  <si>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</si>
  <si>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</si>
  <si>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</si>
  <si>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</si>
  <si>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</si>
  <si>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</si>
  <si>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</si>
  <si>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</si>
  <si>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</si>
  <si>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</si>
  <si>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</si>
  <si>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</si>
  <si>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</si>
  <si>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</si>
  <si>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</si>
  <si>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</si>
  <si>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</si>
  <si>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</si>
  <si>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</si>
  <si>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</si>
  <si>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</si>
  <si>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</si>
  <si>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</si>
  <si>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</si>
  <si>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</si>
  <si>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</si>
  <si>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</si>
  <si>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</si>
  <si>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</si>
  <si>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</si>
  <si>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</si>
  <si>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</si>
  <si>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</si>
  <si>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</si>
  <si>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</si>
  <si>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</si>
  <si>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</si>
  <si>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</si>
  <si>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</si>
  <si>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</si>
  <si>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</si>
  <si>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</si>
  <si>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</si>
  <si>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</si>
  <si>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</si>
  <si>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</si>
  <si>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</si>
  <si>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</si>
  <si>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</si>
  <si>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</si>
  <si>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</si>
  <si>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</si>
  <si>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</si>
  <si>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</si>
  <si>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</si>
  <si>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</si>
  <si>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</si>
  <si>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</si>
  <si>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</si>
  <si>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</si>
  <si>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</si>
  <si>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</si>
  <si>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</si>
  <si>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</si>
  <si>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</si>
  <si>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</si>
  <si>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</si>
  <si>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</si>
  <si>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</si>
  <si>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</si>
  <si>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</si>
  <si>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</si>
  <si>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</si>
  <si>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</si>
  <si>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</si>
  <si>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</si>
  <si>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</si>
  <si>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</si>
  <si>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</si>
  <si>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</si>
  <si>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</si>
  <si>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</si>
  <si>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</si>
  <si>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</si>
  <si>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</si>
  <si>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</si>
  <si>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</si>
  <si>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</si>
  <si>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</si>
  <si>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</si>
  <si>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</si>
  <si>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</si>
  <si>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</si>
  <si>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</si>
  <si>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</si>
  <si>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</si>
  <si>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</si>
  <si>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</si>
  <si>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</si>
  <si>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</si>
  <si>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</si>
  <si>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</si>
  <si>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</si>
  <si>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</si>
  <si>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</si>
  <si>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</si>
  <si>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</si>
  <si>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</si>
  <si>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</si>
  <si>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</si>
  <si>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</si>
  <si>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</si>
  <si>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</si>
  <si>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</si>
  <si>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</si>
  <si>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</si>
  <si>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</si>
  <si>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</si>
  <si>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</si>
  <si>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</si>
  <si>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</si>
  <si>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</si>
  <si>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</si>
  <si>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</si>
  <si>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</si>
  <si>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</si>
  <si>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</si>
  <si>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</si>
  <si>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</si>
  <si>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</si>
  <si>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</si>
  <si>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</si>
  <si>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</si>
  <si>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</si>
  <si>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</si>
  <si>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</si>
  <si>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</si>
  <si>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</si>
  <si>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</si>
  <si>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</si>
  <si>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</si>
  <si>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</si>
  <si>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</si>
  <si>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</si>
  <si>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</si>
  <si>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</si>
  <si>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</si>
  <si>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</si>
  <si>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</si>
  <si>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</si>
  <si>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</si>
  <si>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</si>
  <si>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</si>
  <si>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</si>
  <si>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</si>
  <si>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</si>
  <si>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</si>
  <si>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</si>
  <si>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</si>
  <si>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</si>
  <si>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</si>
  <si>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</si>
  <si>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</si>
  <si>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</si>
  <si>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</si>
  <si>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</si>
  <si>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</si>
  <si>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</si>
  <si>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</si>
  <si>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</si>
  <si>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</si>
  <si>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</si>
  <si>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</si>
  <si>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</si>
  <si>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</si>
  <si>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</si>
  <si>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</si>
  <si>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</si>
  <si>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</si>
  <si>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</si>
  <si>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</si>
  <si>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</si>
  <si>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</si>
  <si>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</si>
  <si>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</si>
  <si>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</si>
  <si>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</si>
  <si>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</si>
  <si>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</si>
  <si>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</si>
  <si>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</si>
  <si>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</si>
  <si>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</si>
  <si>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</si>
  <si>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</si>
  <si>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</si>
  <si>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</si>
  <si>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</si>
  <si>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</si>
  <si>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</si>
  <si>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</si>
  <si>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</si>
  <si>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</si>
  <si>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</si>
  <si>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</si>
  <si>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</si>
  <si>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</si>
  <si>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</si>
  <si>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</si>
  <si>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</si>
  <si>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</si>
  <si>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</si>
  <si>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</si>
  <si>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</si>
  <si>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</si>
  <si>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</si>
  <si>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</si>
  <si>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</si>
  <si>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</si>
  <si>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</si>
  <si>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</si>
  <si>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</si>
  <si>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</si>
  <si>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</si>
  <si>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</si>
  <si>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</si>
  <si>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</si>
  <si>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</si>
  <si>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</si>
  <si>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</si>
  <si>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</si>
  <si>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</si>
  <si>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</si>
  <si>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</si>
  <si>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</si>
  <si>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</si>
  <si>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</si>
  <si>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</si>
  <si>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</si>
  <si>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</si>
  <si>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</si>
  <si>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</si>
  <si>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</si>
  <si>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</si>
  <si>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</si>
  <si>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</si>
  <si>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</si>
  <si>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</si>
  <si>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</si>
  <si>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</si>
  <si>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</si>
  <si>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</si>
  <si>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</si>
  <si>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</si>
  <si>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</si>
  <si>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</si>
  <si>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</si>
  <si>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</si>
  <si>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</si>
  <si>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</si>
  <si>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</si>
  <si>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</si>
  <si>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</si>
  <si>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</si>
  <si>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</si>
  <si>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</si>
  <si>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</si>
  <si>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</si>
  <si>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</si>
  <si>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</si>
  <si>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</si>
  <si>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</si>
  <si>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</si>
  <si>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</si>
  <si>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</si>
  <si>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</si>
  <si>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</si>
  <si>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</si>
  <si>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</si>
  <si>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</si>
  <si>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</si>
  <si>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</si>
  <si>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</si>
  <si>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</si>
  <si>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</si>
  <si>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</si>
  <si>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</si>
  <si>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</si>
  <si>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</si>
  <si>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</si>
  <si>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</si>
  <si>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</si>
  <si>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</si>
  <si>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</si>
  <si>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</si>
  <si>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</si>
  <si>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</si>
  <si>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</si>
  <si>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</si>
  <si>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</si>
  <si>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</si>
  <si>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</si>
  <si>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</si>
  <si>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</si>
  <si>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</si>
  <si>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</si>
  <si>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</si>
  <si>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</si>
  <si>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</si>
  <si>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</si>
  <si>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</si>
  <si>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</si>
  <si>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</si>
  <si>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</si>
  <si>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</si>
  <si>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</si>
  <si>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</si>
  <si>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</si>
  <si>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</si>
  <si>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</si>
  <si>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</si>
  <si>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</si>
  <si>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</si>
  <si>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</si>
  <si>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</si>
  <si>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</si>
  <si>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</si>
  <si>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</si>
  <si>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</si>
  <si>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</si>
  <si>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</si>
  <si>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</si>
  <si>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</si>
  <si>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</si>
  <si>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</si>
  <si>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</si>
  <si>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</si>
  <si>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</si>
  <si>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</si>
  <si>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</si>
  <si>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</si>
  <si>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</si>
  <si>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</si>
  <si>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</si>
  <si>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</si>
  <si>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</si>
  <si>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</si>
  <si>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</si>
  <si>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</si>
  <si>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</si>
  <si>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</si>
  <si>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</si>
  <si>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</si>
  <si>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</si>
  <si>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</si>
  <si>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</si>
  <si>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</si>
  <si>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</si>
  <si>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</si>
  <si>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</si>
  <si>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</si>
  <si>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</si>
  <si>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</si>
  <si>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</si>
  <si>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</si>
  <si>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</si>
  <si>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</si>
  <si>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</si>
  <si>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</si>
  <si>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</si>
  <si>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</si>
  <si>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</si>
  <si>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</si>
  <si>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</si>
  <si>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</si>
  <si>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</si>
  <si>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</si>
  <si>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</si>
  <si>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</si>
  <si>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</si>
  <si>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</si>
  <si>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</si>
  <si>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</si>
  <si>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</si>
  <si>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</si>
  <si>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</si>
  <si>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</si>
  <si>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</si>
  <si>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</si>
  <si>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</si>
  <si>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</si>
  <si>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</si>
  <si>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</si>
  <si>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</si>
  <si>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</si>
  <si>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</si>
  <si>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</si>
  <si>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</si>
  <si>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</si>
  <si>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</si>
  <si>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</si>
  <si>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</si>
  <si>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</si>
  <si>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</si>
  <si>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</si>
  <si>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</si>
  <si>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</si>
  <si>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</si>
  <si>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</si>
  <si>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</si>
  <si>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</si>
  <si>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</si>
  <si>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</si>
  <si>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</si>
  <si>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</si>
  <si>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</si>
  <si>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</si>
  <si>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</si>
  <si>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</si>
  <si>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</si>
  <si>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</si>
  <si>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</si>
  <si>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</si>
  <si>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</si>
  <si>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</si>
  <si>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</si>
  <si>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</si>
  <si>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</si>
  <si>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</si>
  <si>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</si>
  <si>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</si>
  <si>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</si>
  <si>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</si>
  <si>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</si>
  <si>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</si>
  <si>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</si>
  <si>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</si>
  <si>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</si>
  <si>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</si>
  <si>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</si>
  <si>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</si>
  <si>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</si>
  <si>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</si>
  <si>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</si>
  <si>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</si>
  <si>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</si>
  <si>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</si>
  <si>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</si>
  <si>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</si>
  <si>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</si>
  <si>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</si>
  <si>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</si>
  <si>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</si>
  <si>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</si>
  <si>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</si>
  <si>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</si>
  <si>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</si>
  <si>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</si>
  <si>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</si>
  <si>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</si>
  <si>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</si>
  <si>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</si>
  <si>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</si>
  <si>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</si>
  <si>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</si>
  <si>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</si>
  <si>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</si>
  <si>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</si>
  <si>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</si>
  <si>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</si>
  <si>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</si>
  <si>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</si>
  <si>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</si>
  <si>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</si>
  <si>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</si>
  <si>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</si>
  <si>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</si>
  <si>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</si>
  <si>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</si>
  <si>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</si>
  <si>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</si>
  <si>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</si>
  <si>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</si>
  <si>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</si>
  <si>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</si>
  <si>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</si>
  <si>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</si>
  <si>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</si>
  <si>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</si>
  <si>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</si>
  <si>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</si>
  <si>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</si>
  <si>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</si>
  <si>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</si>
  <si>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</si>
  <si>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</si>
  <si>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</si>
  <si>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</si>
  <si>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</si>
  <si>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</si>
  <si>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</si>
  <si>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</si>
  <si>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</si>
  <si>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</si>
  <si>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</si>
  <si>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</si>
  <si>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</si>
  <si>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</si>
  <si>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</si>
  <si>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</si>
  <si>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</si>
  <si>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</si>
  <si>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</si>
  <si>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</si>
  <si>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</si>
  <si>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</si>
  <si>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</si>
  <si>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</si>
  <si>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</si>
  <si>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</si>
  <si>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</si>
  <si>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</si>
  <si>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</si>
  <si>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</si>
  <si>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</si>
  <si>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</si>
  <si>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</si>
  <si>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</si>
  <si>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</si>
  <si>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</si>
  <si>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</si>
  <si>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</si>
  <si>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</si>
  <si>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</si>
  <si>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</si>
  <si>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</si>
  <si>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</si>
  <si>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</si>
  <si>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</si>
  <si>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</si>
  <si>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</si>
  <si>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</si>
  <si>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</si>
  <si>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</si>
  <si>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</si>
  <si>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</si>
  <si>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</si>
  <si>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</si>
  <si>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</si>
  <si>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</si>
  <si>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</si>
  <si>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</si>
  <si>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</si>
  <si>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</si>
  <si>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</si>
  <si>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</si>
  <si>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</si>
  <si>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</si>
  <si>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</si>
  <si>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</si>
  <si>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</si>
  <si>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</si>
  <si>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</si>
  <si>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</si>
  <si>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</si>
  <si>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</si>
  <si>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</si>
  <si>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</si>
  <si>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</si>
  <si>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</si>
  <si>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</si>
  <si>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</si>
  <si>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</si>
  <si>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</si>
  <si>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</si>
  <si>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</si>
  <si>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</si>
  <si>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</si>
  <si>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</si>
  <si>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</si>
  <si>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</si>
  <si>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</si>
  <si>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</si>
  <si>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</si>
  <si>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</si>
  <si>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</si>
  <si>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</si>
  <si>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</si>
  <si>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</si>
  <si>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</si>
  <si>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</si>
  <si>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</si>
  <si>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</si>
  <si>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</si>
  <si>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</si>
  <si>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</si>
  <si>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</si>
  <si>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</si>
  <si>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</si>
  <si>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</si>
  <si>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</si>
  <si>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</si>
  <si>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</si>
  <si>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</si>
  <si>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</si>
  <si>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</si>
  <si>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</si>
  <si>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</si>
  <si>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</si>
  <si>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</si>
  <si>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</si>
  <si>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</si>
  <si>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</si>
  <si>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</si>
  <si>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</si>
  <si>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</si>
  <si>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</si>
  <si>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</si>
  <si>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</si>
  <si>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</si>
  <si>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</si>
  <si>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</si>
  <si>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</si>
  <si>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</si>
  <si>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</si>
  <si>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</si>
  <si>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</si>
  <si>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</si>
  <si>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</si>
  <si>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</si>
  <si>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</si>
  <si>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</si>
  <si>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</si>
  <si>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</si>
  <si>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</si>
  <si>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</si>
  <si>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</si>
  <si>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</si>
  <si>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</si>
  <si>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</si>
  <si>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</si>
  <si>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</si>
  <si>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</si>
  <si>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</si>
  <si>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</si>
  <si>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</si>
  <si>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</si>
  <si>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</si>
  <si>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</si>
  <si>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</si>
  <si>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</si>
  <si>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</si>
  <si>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</si>
  <si>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</si>
  <si>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</si>
  <si>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</si>
  <si>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</si>
  <si>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</si>
  <si>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</si>
  <si>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</si>
  <si>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</si>
  <si>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</si>
  <si>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</si>
  <si>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</si>
  <si>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</si>
  <si>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</si>
  <si>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</si>
  <si>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</si>
  <si>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</si>
  <si>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</si>
  <si>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</si>
  <si>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</si>
  <si>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</si>
  <si>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</si>
  <si>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</si>
  <si>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</si>
  <si>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</si>
  <si>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</si>
  <si>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</si>
  <si>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</si>
  <si>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</si>
  <si>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</si>
  <si>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</si>
  <si>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</si>
  <si>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</si>
  <si>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</si>
  <si>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</si>
  <si>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</si>
  <si>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</si>
  <si>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</si>
  <si>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</si>
  <si>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</si>
  <si>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</si>
  <si>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</si>
  <si>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</si>
  <si>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</si>
  <si>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</si>
  <si>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</si>
  <si>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</si>
  <si>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</si>
  <si>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</si>
  <si>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</si>
  <si>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</si>
  <si>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</si>
  <si>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</si>
  <si>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</si>
  <si>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</si>
  <si>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</si>
  <si>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</si>
  <si>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</si>
  <si>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</si>
  <si>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</si>
  <si>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</si>
  <si>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</si>
  <si>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</si>
  <si>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</si>
  <si>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</si>
  <si>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</si>
  <si>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</si>
  <si>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</si>
  <si>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</si>
  <si>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</si>
  <si>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</si>
  <si>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</si>
  <si>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</si>
  <si>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</si>
  <si>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</si>
  <si>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</si>
  <si>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</si>
  <si>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</si>
  <si>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</si>
  <si>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</si>
  <si>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</si>
  <si>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</si>
  <si>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</si>
  <si>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</si>
  <si>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</si>
  <si>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</si>
  <si>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</si>
  <si>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</si>
  <si>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</si>
  <si>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</si>
  <si>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</si>
  <si>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</si>
  <si>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</si>
  <si>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</si>
  <si>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</si>
  <si>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</si>
  <si>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</si>
  <si>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</si>
  <si>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</si>
  <si>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</si>
  <si>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</si>
  <si>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</si>
  <si>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</si>
  <si>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</si>
  <si>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</si>
  <si>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</si>
  <si>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</si>
  <si>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</si>
  <si>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</si>
  <si>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</si>
  <si>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</si>
  <si>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</si>
  <si>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</si>
  <si>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</si>
  <si>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</si>
  <si>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</si>
  <si>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</si>
  <si>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</si>
  <si>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</si>
  <si>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</si>
  <si>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</si>
  <si>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</si>
  <si>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</si>
  <si>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</si>
  <si>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</si>
  <si>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</si>
  <si>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</si>
  <si>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</si>
  <si>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</si>
  <si>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</si>
  <si>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</si>
  <si>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</si>
  <si>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</si>
  <si>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</si>
  <si>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</si>
  <si>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</si>
  <si>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</si>
  <si>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</si>
  <si>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</si>
  <si>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</si>
  <si>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</si>
  <si>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</si>
  <si>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</si>
  <si>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</si>
  <si>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</si>
  <si>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</si>
  <si>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</si>
  <si>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</si>
  <si>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</si>
  <si>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</si>
  <si>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</si>
  <si>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</si>
  <si>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</si>
  <si>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</si>
  <si>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</si>
  <si>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</si>
  <si>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</si>
  <si>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</si>
  <si>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</si>
  <si>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</si>
  <si>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</si>
  <si>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</si>
  <si>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</si>
  <si>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</si>
  <si>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</si>
  <si>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</si>
  <si>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</si>
  <si>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</si>
  <si>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</si>
  <si>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</si>
  <si>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</si>
  <si>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</si>
  <si>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</si>
  <si>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</si>
  <si>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</si>
  <si>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</si>
  <si>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</si>
  <si>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</si>
  <si>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</si>
  <si>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</si>
  <si>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</si>
  <si>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</si>
  <si>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</si>
  <si>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</si>
  <si>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</si>
  <si>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</si>
  <si>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</si>
  <si>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</si>
  <si>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</si>
  <si>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</si>
  <si>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</si>
  <si>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</si>
  <si>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</si>
  <si>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</si>
  <si>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</si>
  <si>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</si>
  <si>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</si>
  <si>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</si>
  <si>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</si>
  <si>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</si>
  <si>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</si>
  <si>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</si>
  <si>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</si>
  <si>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</si>
  <si>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</si>
  <si>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</si>
  <si>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</si>
  <si>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</si>
  <si>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</si>
  <si>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</si>
  <si>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</si>
  <si>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</si>
  <si>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</si>
  <si>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</si>
  <si>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</si>
  <si>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</si>
  <si>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</si>
  <si>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</si>
  <si>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</si>
  <si>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</si>
  <si>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</si>
  <si>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</si>
  <si>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</si>
  <si>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</si>
  <si>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</si>
  <si>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</si>
  <si>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</si>
  <si>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</si>
  <si>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</si>
  <si>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</si>
  <si>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</si>
  <si>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</si>
  <si>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</si>
  <si>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</si>
  <si>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</si>
  <si>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</si>
  <si>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</si>
  <si>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</si>
  <si>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</si>
  <si>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</si>
  <si>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</si>
  <si>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</si>
  <si>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</si>
  <si>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</si>
  <si>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</si>
  <si>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</si>
  <si>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</si>
  <si>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</si>
  <si>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</si>
  <si>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</si>
  <si>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</si>
  <si>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</si>
  <si>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</si>
  <si>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</si>
  <si>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</si>
  <si>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</si>
  <si>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</si>
  <si>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</si>
  <si>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</si>
  <si>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</si>
  <si>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</si>
  <si>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</si>
  <si>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</si>
  <si>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</si>
  <si>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</si>
  <si>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</si>
  <si>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</si>
  <si>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</si>
  <si>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</si>
  <si>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</si>
  <si>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</si>
  <si>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</si>
  <si>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</si>
  <si>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</si>
  <si>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</si>
  <si>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</si>
  <si>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</si>
  <si>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</si>
  <si>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</si>
  <si>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</si>
  <si>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</si>
  <si>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</si>
  <si>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</si>
  <si>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</si>
  <si>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</si>
  <si>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</si>
  <si>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</si>
  <si>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</si>
  <si>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</si>
  <si>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</si>
  <si>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</si>
  <si>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</si>
  <si>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</si>
  <si>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</si>
  <si>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</si>
  <si>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</si>
  <si>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</si>
  <si>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</si>
  <si>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</si>
  <si>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</si>
  <si>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</si>
  <si>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</si>
  <si>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</si>
  <si>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</si>
  <si>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</si>
  <si>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</si>
  <si>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</si>
  <si>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</si>
  <si>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</si>
  <si>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</si>
  <si>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</si>
  <si>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</si>
  <si>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</si>
  <si>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</si>
  <si>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</si>
  <si>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</si>
  <si>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</si>
  <si>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</si>
  <si>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</si>
  <si>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</si>
  <si>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</si>
  <si>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</si>
  <si>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</si>
  <si>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</si>
  <si>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</si>
  <si>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</si>
  <si>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</si>
  <si>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</si>
  <si>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</si>
  <si>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</si>
  <si>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</si>
  <si>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</si>
  <si>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</si>
  <si>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</si>
  <si>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</si>
  <si>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</si>
  <si>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</si>
  <si>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</si>
  <si>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</si>
  <si>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</si>
  <si>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</si>
  <si>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</si>
  <si>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</si>
  <si>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</si>
  <si>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</si>
  <si>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</si>
  <si>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</si>
  <si>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</si>
  <si>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</si>
  <si>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</si>
  <si>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</si>
  <si>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</si>
  <si>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</si>
  <si>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</si>
  <si>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</si>
  <si>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</si>
  <si>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</si>
  <si>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</si>
  <si>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</si>
  <si>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</si>
  <si>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</si>
  <si>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</si>
  <si>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</si>
  <si>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</si>
  <si>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</si>
  <si>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</si>
  <si>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</si>
  <si>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</si>
  <si>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</si>
  <si>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</si>
  <si>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</si>
  <si>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</si>
  <si>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</si>
  <si>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</si>
  <si>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</si>
  <si>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</si>
  <si>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</si>
  <si>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</si>
  <si>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</si>
  <si>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</si>
  <si>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</si>
  <si>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</si>
  <si>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</si>
  <si>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</si>
  <si>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</si>
  <si>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</si>
  <si>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</si>
  <si>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</si>
  <si>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</si>
  <si>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</si>
  <si>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</si>
  <si>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</si>
  <si>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</si>
  <si>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</si>
  <si>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</si>
  <si>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</si>
  <si>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</si>
  <si>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</si>
  <si>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</si>
  <si>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</si>
  <si>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</si>
  <si>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</si>
  <si>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</si>
  <si>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</si>
  <si>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</si>
  <si>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</si>
  <si>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</si>
  <si>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</si>
  <si>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</si>
  <si>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</si>
  <si>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</si>
  <si>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</si>
  <si>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</si>
  <si>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</si>
  <si>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</si>
  <si>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</si>
  <si>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</si>
  <si>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</si>
  <si>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</si>
  <si>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</si>
  <si>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</si>
  <si>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</si>
  <si>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</si>
  <si>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</si>
  <si>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</si>
  <si>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</si>
  <si>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</si>
  <si>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</si>
  <si>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</si>
  <si>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</si>
  <si>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</si>
  <si>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</si>
  <si>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</si>
  <si>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</si>
  <si>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</si>
  <si>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</si>
  <si>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</si>
  <si>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</si>
  <si>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</si>
  <si>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</si>
  <si>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</si>
  <si>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</si>
  <si>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</si>
  <si>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</si>
  <si>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</si>
  <si>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</si>
  <si>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</si>
  <si>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</si>
  <si>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</si>
  <si>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</si>
  <si>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</si>
  <si>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</si>
  <si>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</si>
  <si>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</si>
  <si>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</si>
  <si>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</si>
  <si>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</si>
  <si>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</si>
  <si>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</si>
  <si>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</si>
  <si>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</si>
  <si>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</si>
  <si>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</si>
  <si>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</si>
  <si>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</si>
  <si>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</si>
  <si>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</si>
  <si>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</si>
  <si>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</si>
  <si>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</si>
  <si>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</si>
  <si>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</si>
  <si>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</si>
  <si>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</si>
  <si>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</si>
  <si>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</si>
  <si>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</si>
  <si>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</si>
  <si>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</si>
  <si>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</si>
  <si>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</si>
  <si>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</si>
  <si>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</si>
  <si>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</si>
  <si>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</si>
  <si>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</si>
  <si>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</si>
  <si>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</si>
  <si>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</si>
  <si>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</si>
  <si>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</si>
  <si>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</si>
  <si>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</si>
  <si>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</si>
  <si>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</si>
  <si>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</si>
  <si>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</si>
  <si>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</si>
  <si>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</si>
  <si>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</si>
  <si>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</si>
  <si>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</si>
  <si>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</si>
  <si>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</si>
  <si>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</si>
  <si>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</si>
  <si>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</si>
  <si>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</si>
  <si>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</si>
  <si>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</si>
  <si>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</si>
  <si>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</si>
  <si>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</si>
  <si>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</si>
  <si>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</si>
  <si>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</si>
  <si>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</si>
  <si>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</si>
  <si>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</si>
  <si>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</si>
  <si>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</si>
  <si>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</si>
  <si>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</si>
  <si>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</si>
  <si>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</si>
  <si>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</si>
  <si>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</si>
  <si>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</si>
  <si>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</si>
  <si>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</si>
  <si>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</si>
  <si>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</si>
  <si>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</si>
  <si>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</si>
  <si>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</si>
  <si>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</si>
  <si>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</si>
  <si>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</si>
  <si>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</si>
  <si>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</si>
  <si>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</si>
  <si>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</si>
  <si>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</si>
  <si>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</si>
  <si>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</si>
  <si>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</si>
  <si>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</si>
  <si>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</si>
  <si>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</si>
  <si>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</si>
  <si>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</si>
  <si>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</si>
  <si>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</si>
  <si>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</si>
  <si>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</si>
  <si>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</si>
  <si>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</si>
  <si>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</si>
  <si>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</si>
  <si>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</si>
  <si>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</si>
  <si>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</si>
  <si>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</si>
  <si>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</si>
  <si>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</si>
  <si>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</si>
  <si>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</si>
  <si>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</si>
  <si>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</si>
  <si>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</si>
  <si>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</si>
  <si>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</si>
  <si>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</si>
  <si>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</si>
  <si>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</si>
  <si>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</si>
  <si>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</si>
  <si>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</si>
  <si>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</si>
  <si>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</si>
  <si>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</si>
  <si>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</si>
  <si>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</si>
  <si>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</si>
  <si>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</si>
  <si>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</si>
  <si>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</si>
  <si>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</si>
  <si>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</si>
  <si>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</si>
  <si>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</si>
  <si>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</si>
  <si>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</si>
  <si>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</si>
  <si>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</si>
  <si>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</si>
  <si>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</si>
  <si>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</si>
  <si>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</si>
  <si>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</si>
  <si>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</si>
  <si>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</si>
  <si>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</si>
  <si>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</si>
  <si>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</si>
  <si>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</si>
  <si>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</si>
  <si>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</si>
  <si>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</si>
  <si>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</si>
  <si>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</si>
  <si>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</si>
  <si>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</si>
  <si>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</si>
  <si>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</si>
  <si>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</si>
  <si>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</si>
  <si>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</si>
  <si>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</si>
  <si>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</si>
  <si>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</si>
  <si>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</si>
  <si>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</si>
  <si>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</si>
  <si>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</si>
  <si>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</si>
  <si>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</si>
  <si>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</si>
  <si>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</si>
  <si>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</si>
  <si>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</si>
  <si>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</si>
  <si>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</si>
  <si>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</si>
  <si>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</si>
  <si>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</si>
  <si>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</si>
  <si>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</si>
  <si>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</si>
  <si>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</si>
  <si>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</si>
  <si>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</si>
  <si>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</si>
  <si>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</si>
  <si>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</si>
  <si>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</si>
  <si>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</si>
  <si>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</si>
  <si>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</si>
  <si>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</si>
  <si>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</si>
  <si>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</si>
  <si>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</si>
  <si>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</si>
  <si>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</si>
  <si>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</si>
  <si>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</si>
  <si>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</si>
  <si>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</si>
  <si>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</si>
  <si>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</si>
  <si>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</si>
  <si>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</si>
  <si>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</si>
  <si>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</si>
  <si>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</si>
  <si>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</si>
  <si>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</si>
  <si>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</si>
  <si>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</si>
  <si>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</si>
  <si>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</si>
  <si>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</si>
  <si>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</si>
  <si>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</si>
  <si>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</si>
  <si>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</si>
  <si>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</si>
  <si>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</si>
  <si>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</si>
  <si>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</si>
  <si>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</si>
  <si>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</si>
  <si>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</si>
  <si>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</si>
  <si>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</si>
  <si>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</si>
  <si>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</si>
  <si>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</si>
  <si>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</si>
  <si>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</si>
  <si>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</si>
  <si>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</si>
  <si>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</si>
  <si>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</si>
  <si>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</si>
  <si>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</si>
  <si>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</si>
  <si>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</si>
  <si>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</si>
  <si>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</si>
  <si>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</si>
  <si>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</si>
  <si>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</si>
  <si>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</si>
  <si>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</si>
  <si>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</si>
  <si>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</si>
  <si>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</si>
  <si>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</si>
  <si>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</si>
  <si>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</si>
  <si>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</si>
  <si>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</si>
  <si>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</si>
  <si>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</si>
  <si>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</si>
  <si>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</si>
  <si>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</si>
  <si>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</si>
  <si>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</si>
  <si>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</si>
  <si>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</si>
  <si>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</si>
  <si>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</si>
  <si>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</si>
  <si>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</si>
  <si>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</si>
  <si>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</si>
  <si>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</si>
  <si>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</si>
  <si>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</si>
  <si>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</si>
  <si>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</si>
  <si>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</si>
  <si>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</si>
  <si>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</si>
  <si>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</si>
  <si>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</si>
  <si>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</si>
  <si>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</si>
  <si>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</si>
  <si>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</si>
  <si>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</si>
  <si>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</si>
  <si>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</si>
  <si>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</si>
  <si>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</si>
  <si>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</si>
  <si>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</si>
  <si>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</si>
  <si>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</si>
  <si>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</si>
  <si>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</si>
  <si>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</si>
  <si>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</si>
  <si>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</si>
  <si>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</si>
  <si>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</si>
  <si>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</si>
  <si>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</si>
  <si>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</si>
  <si>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</si>
  <si>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</si>
  <si>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</si>
  <si>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</si>
  <si>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</si>
  <si>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</si>
  <si>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</si>
  <si>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</si>
  <si>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</si>
  <si>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</si>
  <si>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</si>
  <si>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</si>
  <si>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</si>
  <si>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</si>
  <si>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</si>
  <si>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</si>
  <si>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</si>
  <si>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</si>
  <si>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</si>
  <si>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</si>
  <si>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</si>
  <si>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</si>
  <si>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</si>
  <si>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</si>
  <si>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</si>
  <si>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</si>
  <si>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</si>
  <si>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</si>
  <si>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</si>
  <si>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</si>
  <si>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</si>
  <si>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</si>
  <si>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</si>
  <si>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</si>
  <si>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</si>
  <si>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</si>
  <si>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</si>
  <si>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</si>
  <si>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</si>
  <si>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</si>
  <si>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</si>
  <si>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</si>
  <si>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</si>
  <si>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</si>
  <si>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</si>
  <si>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</si>
  <si>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</si>
  <si>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</si>
  <si>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</si>
  <si>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</si>
  <si>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</si>
  <si>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</si>
  <si>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</si>
  <si>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</si>
  <si>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</si>
  <si>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</si>
  <si>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</si>
  <si>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</si>
  <si>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</si>
  <si>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</si>
  <si>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</si>
  <si>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</si>
  <si>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</si>
  <si>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</si>
  <si>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</si>
  <si>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</si>
  <si>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</si>
  <si>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</si>
  <si>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</si>
  <si>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</si>
  <si>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</si>
  <si>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</si>
  <si>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</si>
  <si>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</si>
  <si>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</si>
  <si>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</si>
  <si>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</si>
  <si>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</si>
  <si>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</si>
  <si>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</si>
  <si>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</si>
  <si>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</si>
  <si>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</si>
  <si>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</si>
  <si>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</si>
  <si>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</si>
  <si>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</si>
  <si>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</si>
  <si>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</si>
  <si>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</si>
  <si>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</si>
  <si>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</si>
  <si>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</si>
  <si>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</si>
  <si>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</si>
  <si>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</si>
  <si>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</si>
  <si>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</si>
  <si>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</si>
  <si>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</si>
  <si>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</si>
  <si>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</si>
  <si>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</si>
  <si>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</si>
  <si>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</si>
  <si>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</si>
  <si>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</si>
  <si>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</si>
  <si>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</si>
  <si>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</si>
  <si>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</si>
  <si>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</si>
  <si>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</si>
  <si>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</si>
  <si>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</si>
  <si>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</si>
  <si>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</si>
  <si>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</si>
  <si>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</si>
  <si>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</si>
  <si>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</si>
  <si>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</si>
  <si>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</si>
  <si>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</si>
  <si>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</si>
  <si>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</si>
  <si>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</si>
  <si>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</si>
  <si>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</si>
  <si>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</si>
  <si>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</si>
  <si>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</si>
  <si>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</si>
  <si>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</si>
  <si>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</si>
  <si>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</si>
  <si>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</si>
  <si>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</si>
  <si>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</si>
  <si>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</si>
  <si>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</si>
  <si>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</si>
  <si>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</si>
  <si>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</si>
  <si>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</si>
  <si>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</si>
  <si>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</si>
  <si>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</si>
  <si>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</si>
  <si>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</si>
  <si>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</si>
  <si>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</si>
  <si>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</si>
  <si>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</si>
  <si>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</si>
  <si>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</si>
  <si>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</si>
  <si>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</si>
  <si>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</si>
  <si>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</si>
  <si>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</si>
  <si>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</si>
  <si>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</si>
  <si>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</si>
  <si>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</si>
  <si>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</si>
  <si>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</si>
  <si>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</si>
  <si>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</si>
  <si>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</si>
  <si>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</si>
  <si>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</si>
  <si>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</si>
  <si>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</si>
  <si>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</si>
  <si>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</si>
  <si>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</si>
  <si>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</si>
  <si>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</si>
  <si>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</si>
  <si>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</si>
  <si>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</si>
  <si>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</si>
  <si>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</si>
  <si>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</si>
  <si>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</si>
  <si>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</si>
  <si>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</si>
  <si>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</si>
  <si>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</si>
  <si>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</si>
  <si>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</si>
  <si>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</si>
  <si>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</si>
  <si>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</si>
  <si>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</si>
  <si>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</si>
  <si>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</si>
  <si>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</si>
  <si>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</si>
  <si>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</si>
  <si>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</si>
  <si>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</si>
  <si>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</si>
  <si>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</si>
  <si>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</si>
  <si>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</si>
  <si>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</si>
  <si>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</si>
  <si>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</si>
  <si>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</si>
  <si>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</si>
  <si>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</si>
  <si>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</si>
  <si>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</si>
  <si>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</si>
  <si>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</si>
  <si>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</si>
  <si>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</si>
  <si>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</si>
  <si>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</si>
  <si>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</si>
  <si>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</si>
  <si>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</si>
  <si>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</si>
  <si>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</si>
  <si>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</si>
  <si>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</si>
  <si>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</si>
  <si>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</si>
  <si>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</si>
  <si>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</si>
  <si>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</si>
  <si>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</si>
  <si>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</si>
  <si>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</si>
  <si>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</si>
  <si>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</si>
  <si>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</si>
  <si>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</si>
  <si>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</si>
  <si>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</si>
  <si>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</si>
  <si>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</si>
  <si>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</si>
  <si>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</si>
  <si>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</si>
  <si>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</si>
  <si>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</si>
  <si>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</si>
  <si>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</si>
  <si>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</si>
  <si>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</si>
  <si>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</si>
  <si>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</si>
  <si>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</si>
  <si>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</si>
  <si>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</si>
  <si>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</si>
  <si>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</si>
  <si>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</si>
  <si>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</si>
  <si>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</si>
  <si>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</si>
  <si>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</si>
  <si>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</si>
  <si>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</si>
  <si>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</si>
  <si>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</si>
  <si>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</si>
  <si>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</si>
  <si>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</si>
  <si>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</si>
  <si>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</si>
  <si>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</si>
  <si>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</si>
  <si>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</si>
  <si>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</si>
  <si>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</si>
  <si>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</si>
  <si>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</si>
  <si>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</si>
  <si>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</si>
  <si>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</si>
  <si>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</si>
  <si>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</si>
  <si>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</si>
  <si>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</si>
  <si>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</si>
  <si>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</si>
  <si>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</si>
  <si>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</si>
  <si>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</si>
  <si>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</si>
  <si>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</si>
  <si>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</si>
  <si>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</si>
  <si>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</si>
  <si>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</si>
  <si>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</si>
  <si>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</si>
  <si>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</si>
  <si>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</si>
  <si>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</si>
  <si>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</si>
  <si>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</si>
  <si>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</si>
  <si>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</si>
  <si>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</si>
  <si>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</si>
  <si>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</si>
  <si>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</si>
  <si>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</si>
  <si>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</si>
  <si>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</si>
  <si>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</si>
  <si>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</si>
  <si>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</si>
  <si>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</si>
  <si>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</si>
  <si>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</si>
  <si>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</si>
  <si>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</si>
  <si>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</si>
  <si>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</si>
  <si>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</si>
  <si>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</si>
  <si>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</si>
  <si>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</si>
  <si>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</si>
  <si>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</si>
  <si>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</si>
  <si>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</si>
  <si>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</si>
  <si>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</si>
  <si>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</si>
  <si>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</si>
  <si>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</si>
  <si>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</si>
  <si>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</si>
  <si>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</si>
  <si>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</si>
  <si>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</si>
  <si>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</si>
  <si>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</si>
  <si>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</si>
  <si>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</si>
  <si>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</si>
  <si>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</si>
  <si>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</si>
  <si>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</si>
  <si>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</si>
  <si>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</si>
  <si>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</si>
  <si>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</si>
  <si>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</si>
  <si>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</si>
  <si>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</si>
  <si>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</si>
  <si>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</si>
  <si>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</si>
  <si>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</si>
  <si>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</si>
  <si>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</si>
  <si>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</si>
  <si>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</si>
  <si>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</si>
  <si>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</si>
  <si>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</si>
  <si>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</si>
  <si>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</si>
  <si>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</si>
  <si>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</si>
  <si>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</si>
  <si>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</si>
  <si>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</si>
  <si>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</si>
  <si>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</si>
  <si>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</si>
  <si>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</si>
  <si>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</si>
  <si>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</si>
  <si>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</si>
  <si>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</si>
  <si>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</si>
  <si>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</si>
  <si>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</si>
  <si>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</si>
  <si>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</si>
  <si>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</si>
  <si>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</si>
  <si>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</si>
  <si>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</si>
  <si>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</si>
  <si>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</si>
  <si>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</si>
  <si>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</si>
  <si>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</si>
  <si>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</si>
  <si>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</si>
  <si>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</si>
  <si>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</si>
  <si>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</si>
  <si>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</si>
  <si>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</si>
  <si>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</si>
  <si>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</si>
  <si>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</si>
  <si>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</si>
  <si>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</si>
  <si>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</si>
  <si>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</si>
  <si>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</si>
  <si>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</si>
  <si>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</si>
  <si>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</si>
  <si>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</si>
  <si>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</si>
  <si>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</si>
  <si>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</si>
  <si>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</si>
  <si>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</si>
  <si>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</si>
  <si>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</si>
  <si>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</si>
  <si>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</si>
  <si>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</si>
  <si>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</si>
  <si>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</si>
  <si>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</si>
  <si>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</si>
  <si>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</si>
  <si>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</si>
  <si>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</si>
  <si>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</si>
  <si>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</si>
  <si>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</si>
  <si>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</si>
  <si>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</si>
  <si>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</si>
  <si>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</si>
  <si>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</si>
  <si>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</si>
  <si>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</si>
  <si>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</si>
  <si>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</si>
  <si>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</si>
  <si>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</si>
  <si>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</si>
  <si>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</si>
  <si>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</si>
  <si>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</si>
  <si>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</si>
  <si>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</si>
  <si>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</si>
  <si>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</si>
  <si>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</si>
  <si>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</si>
  <si>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</si>
  <si>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</si>
  <si>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</si>
  <si>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</si>
  <si>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</si>
  <si>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</si>
  <si>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</si>
  <si>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</si>
  <si>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</si>
  <si>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</si>
  <si>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</si>
  <si>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</si>
  <si>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</si>
  <si>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</si>
  <si>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</si>
  <si>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</si>
  <si>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</si>
  <si>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</si>
  <si>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</si>
  <si>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</si>
  <si>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</si>
  <si>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</si>
  <si>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</si>
  <si>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</si>
  <si>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</si>
  <si>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</si>
  <si>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</si>
  <si>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</si>
  <si>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</si>
  <si>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</si>
  <si>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</si>
  <si>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</si>
  <si>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</si>
  <si>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</si>
  <si>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</si>
  <si>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</si>
  <si>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</si>
  <si>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</si>
  <si>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</si>
  <si>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</si>
  <si>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</si>
  <si>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</si>
  <si>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</si>
  <si>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</si>
  <si>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</si>
  <si>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</si>
  <si>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</si>
  <si>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</si>
  <si>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</si>
  <si>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</si>
  <si>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</si>
  <si>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</si>
  <si>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</si>
  <si>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</si>
  <si>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</si>
  <si>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</si>
  <si>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</si>
  <si>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</si>
  <si>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</si>
  <si>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</si>
  <si>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</si>
  <si>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</si>
  <si>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</si>
  <si>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</si>
  <si>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</si>
  <si>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</si>
  <si>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</si>
  <si>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</si>
  <si>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</si>
  <si>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</si>
  <si>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</si>
  <si>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</si>
  <si>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</si>
  <si>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</si>
  <si>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</si>
  <si>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</si>
  <si>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</si>
  <si>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</si>
  <si>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</si>
  <si>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</si>
  <si>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</si>
  <si>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</si>
  <si>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</si>
  <si>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</si>
  <si>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</si>
  <si>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</si>
  <si>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</si>
  <si>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</si>
  <si>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</si>
  <si>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</si>
  <si>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</si>
  <si>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</si>
  <si>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</si>
  <si>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</si>
  <si>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</si>
  <si>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</si>
  <si>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</si>
  <si>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</si>
  <si>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</si>
  <si>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</si>
  <si>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</si>
  <si>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</si>
  <si>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</si>
  <si>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</si>
  <si>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</si>
  <si>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</si>
  <si>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</si>
  <si>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</si>
  <si>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</si>
  <si>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</si>
  <si>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</si>
  <si>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</si>
  <si>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</si>
  <si>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</si>
  <si>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</si>
  <si>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</si>
  <si>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</si>
  <si>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</si>
  <si>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</si>
  <si>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</si>
  <si>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</si>
  <si>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</si>
  <si>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</si>
  <si>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</si>
  <si>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</si>
  <si>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</si>
  <si>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</si>
  <si>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</si>
  <si>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</si>
  <si>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</si>
  <si>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</si>
  <si>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</si>
  <si>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</si>
  <si>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</si>
  <si>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</si>
  <si>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</si>
  <si>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</si>
  <si>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</si>
  <si>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</si>
  <si>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</si>
  <si>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</si>
  <si>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</si>
  <si>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</si>
  <si>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</si>
  <si>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</si>
  <si>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</si>
  <si>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</si>
  <si>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</si>
  <si>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</si>
  <si>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</si>
  <si>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</si>
  <si>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</si>
  <si>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</si>
  <si>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</si>
  <si>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</si>
  <si>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</si>
  <si>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</si>
  <si>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</si>
  <si>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</si>
  <si>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</si>
  <si>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</si>
  <si>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</si>
  <si>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</si>
  <si>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</si>
  <si>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</si>
  <si>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</si>
  <si>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</si>
  <si>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</si>
  <si>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</si>
  <si>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</si>
  <si>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</si>
  <si>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</si>
  <si>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</si>
  <si>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</si>
  <si>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</si>
  <si>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</si>
  <si>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</si>
  <si>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</si>
  <si>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</si>
  <si>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</si>
  <si>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</si>
  <si>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</si>
  <si>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</si>
  <si>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</si>
  <si>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</si>
  <si>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</si>
  <si>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</si>
  <si>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</si>
  <si>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</si>
  <si>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</si>
  <si>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</si>
  <si>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</si>
  <si>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</si>
  <si>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</si>
  <si>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</si>
  <si>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</si>
  <si>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</si>
  <si>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</si>
  <si>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</si>
  <si>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</si>
  <si>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</si>
  <si>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</si>
  <si>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</si>
  <si>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</si>
  <si>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</si>
  <si>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</si>
  <si>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</si>
  <si>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</si>
  <si>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</si>
  <si>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</si>
  <si>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</si>
  <si>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</si>
  <si>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</si>
  <si>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</si>
  <si>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</si>
  <si>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</si>
  <si>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</si>
  <si>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</si>
  <si>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</si>
  <si>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</si>
  <si>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</si>
  <si>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</si>
  <si>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</si>
  <si>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</si>
  <si>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</si>
  <si>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</si>
  <si>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</si>
  <si>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</si>
  <si>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</si>
  <si>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</si>
  <si>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</si>
  <si>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</si>
  <si>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</si>
  <si>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</si>
  <si>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</si>
  <si>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</si>
  <si>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</si>
  <si>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</si>
  <si>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</si>
  <si>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</si>
  <si>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</si>
  <si>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</si>
  <si>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</si>
  <si>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</si>
  <si>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</si>
  <si>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</si>
  <si>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</si>
  <si>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</si>
  <si>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</si>
  <si>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</si>
  <si>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</si>
  <si>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</si>
  <si>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</si>
  <si>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</si>
  <si>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</si>
  <si>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</si>
  <si>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</si>
  <si>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</si>
  <si>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</si>
  <si>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</si>
  <si>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</si>
  <si>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</si>
  <si>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</si>
  <si>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</si>
  <si>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</si>
  <si>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</si>
  <si>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</si>
  <si>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</si>
  <si>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</si>
  <si>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</si>
  <si>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</si>
  <si>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</si>
  <si>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</si>
  <si>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</si>
  <si>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</si>
  <si>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</si>
  <si>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</si>
  <si>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</si>
  <si>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</si>
  <si>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</si>
  <si>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</si>
  <si>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</si>
  <si>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</si>
  <si>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</si>
  <si>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</si>
  <si>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</si>
  <si>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</si>
  <si>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</si>
  <si>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</si>
  <si>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</si>
  <si>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</si>
  <si>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</si>
  <si>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</si>
  <si>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</si>
  <si>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</si>
  <si>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</si>
  <si>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</si>
  <si>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</si>
  <si>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</si>
  <si>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</si>
  <si>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</si>
  <si>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</si>
  <si>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</si>
  <si>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</si>
  <si>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</si>
  <si>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</si>
  <si>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</si>
  <si>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</si>
  <si>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</si>
  <si>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</si>
  <si>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</si>
  <si>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</si>
  <si>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</si>
  <si>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</si>
  <si>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</si>
  <si>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</si>
  <si>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</si>
  <si>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</si>
  <si>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</si>
  <si>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</si>
  <si>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</si>
  <si>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</si>
  <si>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</si>
  <si>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</si>
  <si>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</si>
  <si>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</si>
  <si>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</si>
  <si>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</si>
  <si>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</si>
  <si>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</si>
  <si>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</si>
  <si>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</si>
  <si>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</si>
  <si>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</si>
  <si>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</si>
  <si>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</si>
  <si>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</si>
  <si>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</si>
  <si>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</si>
  <si>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</si>
  <si>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</si>
  <si>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</si>
  <si>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</si>
  <si>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</si>
  <si>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</si>
  <si>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</si>
  <si>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</si>
  <si>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</si>
  <si>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</si>
  <si>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</si>
  <si>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</si>
  <si>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</si>
  <si>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</si>
  <si>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</si>
  <si>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</si>
  <si>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</si>
  <si>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</si>
  <si>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</si>
  <si>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</si>
  <si>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</si>
  <si>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</si>
  <si>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</si>
  <si>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</si>
  <si>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</si>
  <si>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</si>
  <si>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</si>
  <si>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</si>
  <si>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</si>
  <si>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</si>
  <si>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</si>
  <si>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</si>
  <si>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</si>
  <si>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</si>
  <si>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</si>
  <si>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</si>
  <si>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</si>
  <si>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</si>
  <si>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</si>
  <si>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</si>
  <si>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</si>
  <si>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</si>
  <si>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</si>
  <si>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</si>
  <si>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</si>
  <si>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</si>
  <si>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</si>
  <si>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</si>
  <si>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</si>
  <si>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</si>
  <si>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</si>
  <si>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</si>
  <si>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</si>
  <si>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</si>
  <si>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</si>
  <si>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</si>
  <si>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</si>
  <si>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</si>
  <si>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</si>
  <si>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</si>
  <si>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</si>
  <si>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</si>
  <si>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</si>
  <si>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</si>
  <si>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</si>
  <si>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</si>
  <si>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</si>
  <si>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</si>
  <si>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</si>
  <si>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</si>
  <si>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</si>
  <si>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</si>
  <si>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</si>
  <si>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</si>
  <si>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</si>
  <si>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</si>
  <si>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</si>
  <si>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</si>
  <si>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</si>
  <si>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</si>
  <si>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</si>
  <si>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</si>
  <si>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</si>
  <si>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</si>
  <si>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</si>
  <si>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</si>
  <si>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</si>
  <si>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</si>
  <si>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</si>
  <si>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</si>
  <si>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</si>
  <si>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</si>
  <si>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</si>
  <si>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</si>
  <si>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</si>
  <si>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</si>
  <si>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</si>
  <si>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</si>
  <si>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</si>
  <si>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</si>
  <si>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</si>
  <si>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</si>
  <si>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</si>
  <si>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</si>
  <si>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</si>
  <si>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</si>
  <si>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</si>
  <si>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</si>
  <si>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</si>
  <si>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</si>
  <si>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</si>
  <si>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</si>
  <si>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</si>
  <si>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</si>
  <si>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</si>
  <si>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</si>
  <si>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</si>
  <si>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</si>
  <si>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</si>
  <si>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</si>
  <si>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</si>
  <si>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</si>
  <si>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</si>
  <si>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</si>
  <si>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</si>
  <si>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</si>
  <si>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</si>
  <si>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</si>
  <si>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</si>
  <si>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</si>
  <si>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</si>
  <si>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</si>
  <si>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</si>
  <si>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</si>
  <si>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</si>
  <si>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</si>
  <si>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</si>
  <si>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</si>
  <si>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</si>
  <si>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</si>
  <si>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</si>
  <si>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</si>
  <si>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</si>
  <si>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</si>
  <si>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</si>
  <si>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</si>
  <si>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</si>
  <si>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</si>
  <si>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</si>
  <si>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</si>
  <si>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</si>
  <si>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</si>
  <si>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</si>
  <si>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</si>
  <si>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</si>
  <si>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</si>
  <si>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</si>
  <si>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</si>
  <si>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</si>
  <si>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</si>
  <si>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</si>
  <si>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</si>
  <si>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</si>
  <si>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</si>
  <si>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</si>
  <si>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</si>
  <si>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</si>
  <si>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</si>
  <si>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</si>
  <si>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</si>
  <si>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</si>
  <si>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</si>
  <si>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</si>
  <si>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</si>
  <si>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</si>
  <si>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</si>
  <si>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</si>
  <si>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</si>
  <si>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</si>
  <si>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</si>
  <si>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</si>
  <si>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</si>
  <si>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</si>
  <si>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</si>
  <si>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</si>
  <si>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</si>
  <si>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</si>
  <si>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</si>
  <si>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</si>
  <si>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</si>
  <si>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</si>
  <si>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</si>
  <si>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</si>
  <si>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</si>
  <si>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</si>
  <si>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</si>
  <si>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</si>
  <si>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</si>
  <si>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</si>
  <si>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</si>
  <si>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</si>
  <si>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</si>
  <si>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</si>
  <si>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</si>
  <si>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</si>
  <si>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</si>
  <si>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</si>
  <si>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</si>
  <si>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</si>
  <si>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</si>
  <si>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</si>
  <si>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</si>
  <si>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</si>
  <si>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</si>
  <si>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</si>
  <si>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</si>
  <si>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</si>
  <si>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</si>
  <si>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</si>
  <si>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</si>
  <si>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</si>
  <si>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</si>
  <si>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</si>
  <si>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</si>
  <si>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</si>
  <si>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</si>
  <si>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</si>
  <si>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</si>
  <si>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</si>
  <si>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</si>
  <si>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</si>
  <si>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</si>
  <si>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</si>
  <si>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</si>
  <si>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</si>
  <si>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</si>
  <si>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</si>
  <si>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</si>
  <si>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</si>
  <si>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</si>
  <si>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</si>
  <si>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</si>
  <si>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</si>
  <si>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</si>
  <si>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</si>
  <si>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</si>
  <si>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</si>
  <si>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</si>
  <si>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</si>
  <si>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</si>
  <si>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</si>
  <si>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</si>
  <si>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</si>
  <si>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</si>
  <si>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</si>
  <si>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</si>
  <si>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</si>
  <si>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</si>
  <si>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</si>
  <si>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</si>
  <si>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</si>
  <si>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</si>
  <si>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</si>
  <si>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</si>
  <si>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</si>
  <si>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</si>
  <si>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</si>
  <si>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</si>
  <si>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</si>
  <si>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</si>
  <si>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</si>
  <si>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</si>
  <si>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</si>
  <si>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</si>
  <si>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</si>
  <si>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</si>
  <si>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</si>
  <si>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</si>
  <si>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</si>
  <si>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</si>
  <si>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</si>
  <si>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</si>
  <si>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</si>
  <si>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</si>
  <si>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</si>
  <si>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</si>
  <si>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</si>
  <si>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</si>
  <si>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</si>
  <si>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</si>
  <si>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</si>
  <si>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</si>
  <si>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</si>
  <si>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</si>
  <si>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</si>
  <si>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</si>
  <si>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</si>
  <si>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</si>
  <si>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</si>
  <si>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</si>
  <si>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</si>
  <si>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</si>
  <si>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</si>
  <si>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</si>
  <si>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</si>
  <si>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</si>
  <si>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</si>
  <si>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</si>
  <si>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</si>
  <si>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</si>
  <si>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</si>
  <si>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</si>
  <si>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</si>
  <si>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</si>
  <si>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</si>
  <si>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</si>
  <si>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</si>
  <si>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</si>
  <si>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</si>
  <si>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</si>
  <si>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</si>
  <si>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</si>
  <si>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</si>
  <si>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</si>
  <si>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</si>
  <si>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</si>
  <si>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</si>
  <si>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</si>
  <si>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</si>
  <si>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</si>
  <si>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</si>
  <si>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</si>
  <si>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</si>
  <si>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</si>
  <si>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</si>
  <si>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</si>
  <si>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</si>
  <si>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</si>
  <si>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</si>
  <si>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</si>
  <si>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</si>
  <si>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</si>
  <si>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</si>
  <si>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</si>
  <si>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</si>
  <si>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</si>
  <si>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</si>
  <si>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</si>
  <si>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</si>
  <si>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</si>
  <si>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</si>
  <si>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</si>
  <si>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</si>
  <si>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</si>
  <si>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</si>
  <si>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</si>
  <si>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</si>
  <si>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</si>
  <si>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</si>
  <si>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</si>
  <si>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</si>
  <si>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</si>
  <si>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</si>
  <si>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</si>
  <si>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</si>
  <si>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</si>
  <si>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</si>
  <si>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</si>
  <si>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</si>
  <si>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</si>
  <si>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</si>
  <si>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</si>
  <si>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</si>
  <si>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</si>
  <si>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</si>
  <si>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</si>
  <si>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</si>
  <si>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</si>
  <si>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</si>
  <si>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</si>
  <si>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</si>
  <si>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</si>
  <si>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</si>
  <si>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</si>
  <si>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</si>
  <si>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</si>
  <si>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</si>
  <si>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</si>
  <si>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</si>
  <si>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</si>
  <si>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</si>
  <si>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</si>
  <si>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</si>
  <si>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</si>
  <si>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</si>
  <si>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</si>
  <si>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</si>
  <si>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</si>
  <si>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</si>
  <si>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</si>
  <si>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</si>
  <si>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</si>
  <si>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</si>
  <si>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</si>
  <si>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</si>
  <si>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</si>
  <si>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</si>
  <si>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</si>
  <si>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</si>
  <si>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</si>
  <si>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</si>
  <si>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</si>
  <si>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</si>
  <si>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</si>
  <si>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</si>
  <si>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</si>
  <si>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</si>
  <si>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</si>
  <si>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</si>
  <si>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</si>
  <si>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</si>
  <si>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</si>
  <si>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</si>
  <si>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</si>
  <si>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</si>
  <si>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</si>
  <si>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</si>
  <si>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</si>
  <si>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</si>
  <si>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</si>
  <si>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</si>
  <si>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</si>
  <si>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</si>
  <si>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</si>
  <si>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</si>
  <si>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</si>
  <si>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</si>
  <si>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</si>
  <si>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</si>
  <si>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</si>
  <si>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</si>
  <si>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</si>
  <si>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</si>
  <si>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</si>
  <si>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</si>
  <si>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</si>
  <si>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</si>
  <si>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</si>
  <si>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</si>
  <si>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</si>
  <si>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</si>
  <si>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</si>
  <si>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</si>
  <si>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</si>
  <si>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</si>
  <si>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</si>
  <si>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</si>
  <si>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</si>
  <si>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</si>
  <si>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</si>
  <si>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</si>
  <si>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</si>
  <si>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</si>
  <si>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</si>
  <si>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</si>
  <si>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</si>
  <si>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</si>
  <si>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</si>
  <si>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</si>
  <si>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</si>
  <si>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</si>
  <si>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</si>
  <si>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</si>
  <si>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</si>
  <si>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</si>
  <si>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</si>
  <si>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</si>
  <si>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</si>
  <si>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</si>
  <si>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</si>
  <si>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</si>
  <si>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</si>
  <si>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</si>
  <si>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</si>
  <si>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</si>
  <si>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</si>
  <si>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</si>
  <si>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</si>
  <si>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</si>
  <si>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</si>
  <si>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</si>
  <si>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</si>
  <si>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</si>
  <si>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</si>
  <si>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</si>
  <si>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</si>
  <si>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</si>
  <si>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</si>
  <si>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</si>
  <si>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</si>
  <si>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</si>
  <si>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</si>
  <si>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</si>
  <si>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</si>
  <si>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</si>
  <si>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</si>
  <si>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</si>
  <si>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</si>
  <si>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</si>
  <si>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</si>
  <si>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</si>
  <si>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</si>
  <si>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</si>
  <si>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</si>
  <si>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</si>
  <si>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</si>
  <si>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</si>
  <si>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</si>
  <si>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</si>
  <si>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</si>
  <si>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</si>
  <si>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</si>
  <si>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</si>
  <si>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</si>
  <si>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</si>
  <si>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</si>
  <si>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</si>
  <si>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</si>
  <si>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</si>
  <si>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</si>
  <si>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</si>
  <si>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</si>
  <si>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</si>
  <si>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</si>
  <si>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</si>
  <si>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</si>
  <si>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</si>
  <si>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</si>
  <si>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</si>
  <si>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</si>
  <si>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</si>
  <si>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</si>
  <si>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</si>
  <si>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</si>
  <si>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</si>
  <si>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</si>
  <si>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</si>
  <si>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</si>
  <si>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</si>
  <si>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</si>
  <si>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</si>
  <si>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</si>
  <si>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</si>
  <si>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</si>
  <si>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</si>
  <si>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</si>
  <si>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</si>
  <si>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</si>
  <si>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</si>
  <si>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</si>
  <si>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</si>
  <si>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</si>
  <si>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</si>
  <si>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</si>
  <si>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</si>
  <si>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</si>
  <si>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</si>
  <si>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</si>
  <si>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</si>
  <si>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</si>
  <si>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</si>
  <si>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</si>
  <si>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</si>
  <si>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</si>
  <si>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</si>
  <si>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</si>
  <si>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</si>
  <si>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</si>
  <si>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</si>
  <si>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</si>
  <si>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</si>
  <si>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</si>
  <si>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</si>
  <si>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</si>
  <si>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</si>
  <si>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</si>
  <si>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</si>
  <si>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</si>
  <si>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</si>
  <si>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</si>
  <si>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</si>
  <si>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</si>
  <si>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</si>
  <si>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</si>
  <si>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</si>
  <si>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</si>
  <si>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</si>
  <si>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</si>
  <si>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</si>
  <si>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</si>
  <si>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</si>
  <si>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</si>
  <si>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</si>
  <si>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</si>
  <si>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</si>
  <si>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</si>
  <si>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</si>
  <si>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</si>
  <si>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</si>
  <si>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</si>
  <si>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</si>
  <si>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</si>
  <si>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</si>
  <si>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</si>
  <si>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</si>
  <si>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</si>
  <si>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</si>
  <si>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</si>
  <si>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</si>
  <si>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</si>
  <si>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</si>
  <si>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</si>
  <si>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</si>
  <si>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</si>
  <si>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</si>
  <si>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</si>
  <si>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</si>
  <si>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</si>
  <si>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</si>
  <si>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</si>
  <si>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</si>
  <si>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</si>
  <si>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</si>
  <si>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</si>
  <si>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</si>
  <si>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</si>
  <si>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</si>
  <si>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</si>
  <si>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</si>
  <si>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</si>
  <si>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</si>
  <si>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</si>
  <si>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</si>
  <si>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</si>
  <si>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</si>
  <si>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</si>
  <si>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</si>
  <si>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</si>
  <si>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</si>
  <si>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</si>
  <si>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</si>
  <si>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</si>
  <si>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</si>
  <si>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</si>
  <si>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</si>
  <si>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</si>
  <si>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</si>
  <si>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</si>
  <si>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</si>
  <si>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</si>
  <si>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</si>
  <si>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</si>
  <si>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</si>
  <si>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</si>
  <si>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</si>
  <si>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</si>
  <si>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</si>
  <si>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</si>
  <si>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</si>
  <si>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</si>
  <si>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</si>
  <si>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</si>
  <si>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</si>
  <si>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</si>
  <si>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</si>
  <si>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</si>
  <si>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</si>
  <si>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</si>
  <si>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</si>
  <si>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</si>
  <si>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</si>
  <si>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</si>
  <si>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</si>
  <si>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</si>
  <si>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</si>
  <si>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</si>
  <si>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</si>
  <si>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</si>
  <si>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</si>
  <si>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</si>
  <si>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</si>
  <si>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</si>
  <si>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</si>
  <si>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</si>
  <si>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</si>
  <si>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</si>
  <si>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</si>
  <si>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</si>
  <si>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</si>
  <si>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</si>
  <si>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</si>
  <si>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</si>
  <si>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</si>
  <si>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</si>
  <si>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</si>
  <si>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</si>
  <si>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</si>
  <si>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</si>
  <si>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</si>
  <si>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</si>
  <si>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</si>
  <si>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</si>
  <si>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</si>
  <si>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</si>
  <si>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</si>
  <si>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</si>
  <si>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</si>
  <si>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</si>
  <si>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</si>
  <si>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</si>
  <si>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</si>
  <si>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</si>
  <si>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</si>
  <si>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</si>
  <si>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</si>
  <si>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</si>
  <si>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</si>
  <si>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</si>
  <si>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</si>
  <si>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</si>
  <si>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</si>
  <si>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</si>
  <si>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</si>
  <si>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</si>
  <si>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</si>
  <si>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</si>
  <si>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</si>
  <si>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</si>
  <si>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</si>
  <si>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</si>
  <si>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</si>
  <si>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</si>
  <si>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</si>
  <si>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</si>
  <si>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</si>
  <si>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</si>
  <si>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</si>
  <si>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</si>
  <si>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</si>
  <si>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</si>
  <si>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</si>
  <si>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</si>
  <si>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</si>
  <si>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</si>
  <si>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</si>
  <si>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</si>
  <si>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</si>
  <si>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</si>
  <si>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</si>
  <si>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</si>
  <si>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</si>
  <si>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</si>
  <si>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</si>
  <si>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</si>
  <si>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</si>
  <si>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</si>
  <si>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</si>
  <si>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</si>
  <si>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</si>
  <si>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</si>
  <si>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</si>
  <si>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</si>
  <si>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</si>
  <si>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</si>
  <si>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</si>
  <si>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</si>
  <si>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</si>
  <si>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</si>
  <si>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</si>
  <si>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</si>
  <si>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</si>
  <si>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</si>
  <si>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</si>
  <si>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</si>
  <si>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</si>
  <si>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</si>
  <si>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</si>
  <si>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</si>
  <si>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</si>
  <si>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</si>
  <si>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</si>
  <si>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</si>
  <si>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</si>
  <si>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</si>
  <si>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</si>
  <si>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</si>
  <si>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</si>
  <si>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</si>
  <si>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</si>
  <si>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</si>
  <si>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</si>
  <si>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</si>
  <si>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</si>
  <si>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</si>
  <si>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</si>
  <si>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</si>
  <si>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</si>
  <si>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</si>
  <si>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</si>
  <si>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</si>
  <si>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</si>
  <si>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</si>
  <si>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</si>
  <si>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</si>
  <si>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</si>
  <si>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</si>
  <si>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</si>
  <si>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</si>
  <si>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</si>
  <si>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</si>
  <si>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</si>
  <si>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</si>
  <si>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</si>
  <si>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</si>
  <si>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</si>
  <si>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</si>
  <si>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</si>
  <si>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</si>
  <si>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</si>
  <si>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</si>
  <si>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</si>
  <si>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</si>
  <si>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</si>
  <si>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</si>
  <si>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</si>
  <si>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</si>
  <si>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</si>
  <si>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</si>
  <si>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</si>
  <si>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</si>
  <si>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</si>
  <si>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</si>
  <si>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</si>
  <si>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</si>
  <si>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</si>
  <si>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</si>
  <si>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</si>
  <si>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</si>
  <si>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</si>
  <si>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</si>
  <si>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</si>
  <si>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</si>
  <si>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</si>
  <si>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</si>
  <si>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</si>
  <si>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</si>
  <si>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</si>
  <si>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</si>
  <si>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</si>
  <si>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</si>
  <si>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</si>
  <si>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</si>
  <si>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</si>
  <si>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</si>
  <si>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</si>
  <si>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</si>
  <si>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</si>
  <si>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</si>
  <si>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</si>
  <si>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</si>
  <si>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</si>
  <si>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</si>
  <si>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</si>
  <si>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</si>
  <si>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</si>
  <si>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</si>
  <si>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</si>
  <si>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</si>
  <si>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</si>
  <si>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</si>
  <si>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</si>
  <si>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</si>
  <si>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</si>
  <si>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</si>
  <si>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</si>
  <si>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</si>
  <si>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</si>
  <si>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</si>
  <si>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</si>
  <si>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</si>
  <si>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</si>
  <si>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</si>
  <si>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</si>
  <si>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</si>
  <si>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</si>
  <si>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</si>
  <si>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</si>
  <si>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</si>
  <si>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</si>
  <si>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</si>
  <si>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</si>
  <si>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</si>
  <si>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</si>
  <si>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</si>
  <si>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</si>
  <si>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</si>
  <si>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</si>
  <si>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</si>
  <si>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</si>
  <si>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</si>
  <si>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</si>
  <si>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</si>
  <si>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</si>
  <si>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</si>
  <si>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</si>
  <si>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</si>
  <si>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</si>
  <si>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</si>
  <si>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</si>
  <si>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</si>
  <si>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</si>
  <si>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</si>
  <si>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</si>
  <si>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</si>
  <si>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</si>
  <si>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</si>
  <si>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</si>
  <si>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</si>
  <si>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</si>
  <si>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</si>
  <si>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</si>
  <si>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</si>
  <si>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</si>
  <si>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</si>
  <si>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</si>
  <si>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</si>
  <si>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</si>
  <si>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</si>
  <si>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</si>
  <si>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</si>
  <si>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</si>
  <si>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</si>
  <si>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</si>
  <si>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</si>
  <si>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</si>
  <si>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</si>
  <si>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</si>
  <si>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</si>
  <si>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</si>
  <si>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</si>
  <si>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</si>
  <si>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</si>
  <si>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</si>
  <si>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</si>
  <si>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</si>
  <si>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</si>
  <si>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</si>
  <si>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</si>
  <si>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</si>
  <si>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</si>
  <si>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</si>
  <si>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</si>
  <si>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</si>
  <si>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</si>
  <si>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</si>
  <si>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</si>
  <si>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</si>
  <si>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</si>
  <si>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</si>
  <si>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</si>
  <si>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</si>
  <si>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</si>
  <si>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</si>
  <si>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</si>
  <si>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</si>
  <si>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</si>
  <si>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</si>
  <si>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</si>
  <si>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</si>
  <si>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</si>
  <si>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</si>
  <si>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</si>
  <si>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</si>
  <si>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</si>
  <si>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</si>
  <si>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</si>
  <si>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</si>
  <si>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</si>
  <si>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</si>
  <si>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</si>
  <si>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</si>
  <si>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</si>
  <si>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</si>
  <si>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</si>
  <si>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</si>
  <si>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</si>
  <si>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</si>
  <si>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</si>
  <si>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</si>
  <si>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</si>
  <si>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</si>
  <si>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</si>
  <si>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</si>
  <si>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</si>
  <si>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</si>
  <si>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</si>
  <si>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</si>
  <si>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</si>
  <si>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</si>
  <si>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</si>
  <si>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</si>
  <si>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</si>
  <si>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</si>
  <si>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</si>
  <si>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</si>
  <si>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</si>
  <si>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</si>
  <si>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</si>
  <si>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</si>
  <si>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</si>
  <si>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</si>
  <si>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</si>
  <si>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</si>
  <si>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</si>
  <si>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</si>
  <si>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</si>
  <si>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</si>
  <si>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</si>
  <si>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</si>
  <si>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</si>
  <si>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</si>
  <si>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</si>
  <si>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</si>
  <si>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</si>
  <si>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</si>
  <si>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</si>
  <si>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</si>
  <si>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</si>
  <si>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</si>
  <si>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</si>
  <si>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</si>
  <si>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</si>
  <si>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</si>
  <si>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</si>
  <si>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</si>
  <si>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</si>
  <si>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</si>
  <si>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</si>
  <si>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</si>
  <si>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</si>
  <si>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</si>
  <si>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</si>
  <si>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</si>
  <si>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</si>
  <si>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</si>
  <si>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</si>
  <si>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</si>
  <si>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</si>
  <si>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</si>
  <si>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</si>
  <si>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</si>
  <si>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</si>
  <si>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</si>
  <si>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</si>
  <si>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</si>
  <si>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</si>
  <si>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</si>
  <si>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</si>
  <si>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</si>
  <si>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</si>
  <si>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</si>
  <si>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</si>
  <si>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</si>
  <si>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</si>
  <si>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</si>
  <si>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</si>
  <si>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</si>
  <si>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</si>
  <si>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</si>
  <si>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</si>
  <si>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</si>
  <si>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</si>
  <si>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</si>
  <si>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</si>
  <si>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</si>
  <si>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</si>
  <si>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</si>
  <si>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</si>
  <si>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</si>
  <si>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</si>
  <si>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</si>
  <si>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</si>
  <si>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</si>
  <si>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</si>
  <si>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</si>
  <si>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</si>
  <si>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</si>
  <si>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</si>
  <si>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</si>
  <si>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</si>
  <si>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</si>
  <si>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</si>
  <si>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</si>
  <si>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</si>
  <si>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</si>
  <si>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</si>
  <si>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</si>
  <si>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</si>
  <si>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</si>
  <si>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</si>
  <si>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</si>
  <si>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</si>
  <si>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</si>
  <si>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</si>
  <si>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</si>
  <si>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</si>
  <si>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</si>
  <si>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</si>
  <si>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</si>
  <si>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</si>
  <si>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</si>
  <si>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</si>
  <si>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</si>
  <si>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</si>
  <si>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</si>
  <si>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</si>
  <si>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</si>
  <si>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</si>
  <si>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</si>
  <si>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</si>
  <si>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</si>
  <si>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</si>
  <si>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</si>
  <si>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</si>
  <si>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</si>
  <si>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</si>
  <si>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</si>
  <si>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</si>
  <si>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</si>
  <si>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</si>
  <si>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</si>
  <si>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</si>
  <si>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</si>
  <si>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</si>
  <si>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</si>
  <si>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</si>
  <si>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</si>
  <si>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</si>
  <si>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</si>
  <si>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</si>
  <si>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</si>
  <si>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</si>
  <si>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</si>
  <si>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</si>
  <si>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</si>
  <si>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</si>
  <si>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</si>
  <si>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</si>
  <si>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</si>
  <si>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</si>
  <si>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</si>
  <si>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</si>
  <si>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</si>
  <si>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</si>
  <si>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</si>
  <si>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</si>
  <si>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</si>
  <si>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</si>
  <si>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</si>
  <si>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</si>
  <si>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</si>
  <si>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</si>
  <si>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</si>
  <si>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</si>
  <si>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</si>
  <si>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</si>
  <si>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</si>
  <si>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</si>
  <si>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</si>
  <si>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</si>
  <si>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</si>
  <si>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</si>
  <si>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</si>
  <si>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</si>
  <si>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</si>
  <si>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</si>
  <si>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</si>
  <si>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</si>
  <si>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</si>
  <si>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</si>
  <si>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</si>
  <si>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</si>
  <si>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</si>
  <si>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</si>
  <si>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</si>
  <si>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</si>
  <si>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</si>
  <si>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</si>
  <si>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</si>
  <si>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</si>
  <si>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</si>
  <si>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</si>
  <si>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</si>
  <si>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</si>
  <si>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</si>
  <si>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</si>
  <si>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</si>
  <si>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</si>
  <si>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</si>
  <si>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</si>
  <si>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</si>
  <si>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</si>
  <si>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</si>
  <si>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</si>
  <si>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</si>
  <si>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</si>
  <si>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</si>
  <si>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</si>
  <si>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</si>
  <si>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</si>
  <si>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</si>
  <si>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</si>
  <si>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</si>
  <si>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</si>
  <si>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</si>
  <si>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</si>
  <si>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</si>
  <si>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</si>
  <si>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</si>
  <si>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</si>
  <si>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</si>
  <si>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</si>
  <si>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</si>
  <si>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</si>
  <si>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</si>
  <si>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</si>
  <si>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</si>
  <si>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</si>
  <si>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</si>
  <si>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</si>
  <si>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</si>
  <si>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</si>
  <si>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</si>
  <si>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</si>
  <si>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</si>
  <si>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</si>
  <si>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</si>
  <si>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</si>
  <si>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</si>
  <si>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</si>
  <si>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</si>
  <si>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</si>
  <si>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</si>
  <si>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</si>
  <si>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</si>
  <si>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</si>
  <si>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</si>
  <si>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</si>
  <si>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</si>
  <si>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</si>
  <si>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</si>
  <si>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</si>
  <si>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</si>
  <si>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</si>
  <si>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</si>
  <si>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</si>
  <si>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</si>
  <si>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</si>
  <si>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</si>
  <si>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</si>
  <si>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</si>
  <si>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</si>
  <si>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</si>
  <si>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</si>
  <si>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</si>
  <si>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</si>
  <si>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</si>
  <si>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</si>
  <si>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</si>
  <si>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</si>
  <si>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</si>
  <si>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</si>
  <si>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</si>
  <si>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</si>
  <si>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</si>
  <si>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</si>
  <si>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</si>
  <si>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</si>
  <si>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</si>
  <si>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</si>
  <si>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</si>
  <si>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</si>
  <si>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</si>
  <si>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</si>
  <si>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</si>
  <si>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</si>
  <si>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</si>
  <si>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</si>
  <si>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</si>
  <si>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</si>
  <si>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</si>
  <si>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</si>
  <si>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</si>
  <si>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</si>
  <si>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</si>
  <si>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</si>
  <si>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</si>
  <si>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</si>
  <si>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</si>
  <si>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</si>
  <si>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</si>
  <si>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</si>
  <si>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</si>
  <si>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</si>
  <si>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</si>
  <si>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</si>
  <si>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</si>
  <si>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</si>
  <si>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</si>
  <si>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</si>
  <si>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</si>
  <si>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</si>
  <si>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</si>
  <si>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</si>
  <si>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</si>
  <si>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</si>
  <si>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</si>
  <si>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</si>
  <si>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</si>
  <si>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</si>
  <si>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</si>
  <si>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</si>
  <si>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</si>
  <si>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</si>
  <si>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</si>
  <si>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</si>
  <si>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</si>
  <si>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</si>
  <si>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</si>
  <si>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</si>
  <si>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</si>
  <si>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</si>
  <si>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</si>
  <si>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</si>
  <si>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</si>
  <si>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</si>
  <si>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</si>
  <si>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</si>
  <si>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</si>
  <si>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</si>
  <si>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</si>
  <si>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</si>
  <si>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</si>
  <si>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</si>
  <si>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</si>
  <si>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</si>
  <si>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</si>
  <si>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</si>
  <si>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</si>
  <si>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</si>
  <si>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</si>
  <si>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</si>
  <si>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</si>
  <si>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</si>
  <si>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</si>
  <si>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</si>
  <si>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</si>
  <si>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</si>
  <si>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</si>
  <si>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</si>
  <si>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</si>
  <si>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</si>
  <si>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</si>
  <si>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</si>
  <si>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</si>
  <si>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</si>
  <si>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</si>
  <si>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</si>
  <si>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</si>
  <si>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</si>
  <si>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</si>
  <si>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</si>
  <si>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</si>
  <si>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</si>
  <si>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</si>
  <si>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</si>
  <si>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</si>
  <si>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</si>
  <si>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</si>
  <si>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</si>
  <si>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</si>
  <si>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</si>
  <si>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</si>
  <si>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</si>
  <si>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</si>
  <si>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</si>
  <si>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</si>
  <si>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</si>
  <si>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</si>
  <si>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</si>
  <si>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</si>
  <si>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</si>
  <si>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</si>
  <si>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</si>
  <si>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</si>
  <si>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</si>
  <si>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</si>
  <si>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</si>
  <si>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</si>
  <si>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</si>
  <si>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</si>
  <si>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</si>
  <si>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</si>
  <si>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</si>
  <si>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</si>
  <si>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</si>
  <si>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</si>
  <si>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</si>
  <si>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</si>
  <si>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</si>
  <si>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</si>
  <si>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</si>
  <si>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</si>
  <si>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</si>
  <si>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</si>
  <si>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</si>
  <si>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</si>
  <si>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</si>
  <si>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</si>
  <si>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</si>
  <si>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</si>
  <si>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</si>
  <si>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</si>
  <si>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</si>
  <si>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</si>
  <si>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</si>
  <si>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</si>
  <si>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</si>
  <si>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</si>
  <si>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</si>
  <si>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</si>
  <si>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</si>
  <si>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</si>
  <si>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</si>
  <si>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</si>
  <si>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</si>
  <si>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</si>
  <si>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</si>
  <si>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</si>
  <si>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</si>
  <si>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</si>
  <si>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</si>
  <si>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</si>
  <si>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</si>
  <si>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</si>
  <si>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</si>
  <si>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</si>
  <si>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</si>
  <si>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</si>
  <si>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</si>
  <si>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</si>
  <si>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</si>
  <si>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</si>
  <si>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</si>
  <si>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</si>
  <si>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</si>
  <si>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</si>
  <si>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</si>
  <si>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</si>
  <si>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</si>
  <si>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</si>
  <si>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</si>
  <si>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</si>
  <si>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</si>
  <si>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</si>
  <si>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</si>
  <si>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</si>
  <si>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</si>
  <si>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</si>
  <si>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</si>
  <si>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</si>
  <si>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</si>
  <si>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</si>
  <si>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</si>
  <si>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</si>
  <si>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</si>
  <si>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</si>
  <si>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</si>
  <si>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</si>
  <si>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</si>
  <si>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</si>
  <si>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</si>
  <si>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</si>
  <si>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</si>
  <si>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</si>
  <si>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</si>
  <si>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</si>
  <si>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</si>
  <si>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</si>
  <si>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</si>
  <si>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</si>
  <si>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</si>
  <si>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</si>
  <si>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</si>
  <si>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</si>
  <si>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</si>
  <si>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</si>
  <si>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</si>
  <si>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</si>
  <si>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</si>
  <si>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</si>
  <si>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</si>
  <si>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</si>
  <si>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</si>
  <si>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</si>
  <si>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</si>
  <si>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</si>
  <si>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</si>
  <si>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</si>
  <si>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</si>
  <si>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</si>
  <si>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</si>
  <si>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</si>
  <si>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</si>
  <si>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</si>
  <si>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</si>
  <si>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</si>
  <si>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</si>
  <si>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</si>
  <si>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</si>
  <si>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</si>
  <si>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</si>
  <si>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</si>
  <si>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</si>
  <si>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</si>
  <si>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</si>
  <si>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</si>
  <si>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</si>
  <si>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</si>
  <si>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</si>
  <si>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</si>
  <si>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</si>
  <si>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</si>
  <si>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</si>
  <si>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</si>
  <si>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</si>
  <si>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</si>
  <si>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</si>
  <si>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</si>
  <si>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</si>
  <si>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</si>
  <si>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</si>
  <si>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</si>
  <si>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</si>
  <si>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</si>
  <si>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</si>
  <si>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</si>
  <si>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</si>
  <si>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</si>
  <si>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</si>
  <si>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</si>
  <si>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</si>
  <si>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</si>
  <si>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</si>
  <si>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</si>
  <si>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</si>
  <si>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</si>
  <si>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</si>
  <si>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</si>
  <si>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</si>
  <si>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</si>
  <si>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</si>
  <si>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</si>
  <si>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</si>
  <si>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</si>
  <si>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</si>
  <si>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</si>
  <si>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</si>
  <si>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</si>
  <si>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</si>
  <si>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</si>
  <si>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</si>
  <si>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</si>
  <si>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</si>
  <si>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</si>
  <si>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</si>
  <si>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</si>
  <si>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</si>
  <si>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</si>
  <si>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</si>
  <si>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</si>
  <si>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</si>
  <si>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</si>
  <si>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</si>
  <si>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</si>
  <si>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</si>
  <si>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</si>
  <si>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</si>
  <si>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</si>
  <si>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</si>
  <si>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</si>
  <si>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</si>
  <si>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</si>
  <si>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</si>
  <si>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</si>
  <si>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</si>
  <si>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</si>
  <si>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</si>
  <si>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</si>
  <si>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</si>
  <si>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</si>
  <si>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</si>
  <si>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</si>
  <si>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</si>
  <si>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</si>
  <si>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</si>
  <si>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</si>
  <si>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</si>
  <si>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</si>
  <si>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</si>
  <si>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</si>
  <si>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</si>
  <si>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</si>
  <si>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</si>
  <si>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</si>
  <si>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</si>
  <si>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</si>
  <si>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</si>
  <si>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</si>
  <si>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</si>
  <si>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</si>
  <si>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</si>
  <si>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</si>
  <si>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</si>
  <si>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</si>
  <si>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</si>
  <si>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</si>
  <si>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</si>
  <si>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</si>
  <si>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</si>
  <si>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</si>
  <si>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</si>
  <si>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</si>
  <si>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</si>
  <si>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</si>
  <si>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</si>
  <si>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</si>
  <si>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</si>
  <si>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</si>
  <si>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</si>
  <si>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</si>
  <si>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</si>
  <si>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</si>
  <si>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</si>
  <si>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</si>
  <si>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</si>
  <si>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</si>
  <si>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</si>
  <si>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</si>
  <si>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</si>
  <si>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</si>
  <si>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</si>
  <si>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</si>
  <si>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</si>
  <si>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</si>
  <si>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</si>
  <si>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</si>
  <si>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</si>
  <si>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</si>
  <si>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</si>
  <si>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</si>
  <si>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</si>
  <si>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</si>
  <si>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</si>
  <si>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</si>
  <si>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</si>
  <si>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</si>
  <si>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</si>
  <si>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</si>
  <si>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</si>
  <si>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</si>
  <si>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</si>
  <si>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</si>
  <si>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</si>
  <si>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</si>
  <si>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</si>
  <si>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</si>
  <si>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</si>
  <si>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</si>
  <si>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</si>
  <si>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</si>
  <si>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</si>
  <si>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</si>
  <si>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</si>
  <si>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</si>
  <si>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</si>
  <si>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</si>
  <si>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</si>
  <si>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</si>
  <si>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</si>
  <si>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</si>
  <si>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</si>
  <si>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</si>
  <si>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</si>
  <si>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</si>
  <si>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</si>
  <si>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</si>
  <si>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</si>
  <si>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</si>
  <si>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</si>
  <si>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</si>
  <si>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</si>
  <si>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</si>
  <si>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</si>
  <si>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</si>
  <si>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</si>
  <si>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</si>
  <si>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</si>
  <si>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</si>
  <si>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</si>
  <si>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</si>
  <si>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</si>
  <si>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</si>
  <si>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</si>
  <si>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</si>
  <si>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</si>
  <si>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</si>
  <si>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</si>
  <si>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</si>
  <si>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</si>
  <si>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</si>
  <si>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</si>
  <si>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</si>
  <si>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</si>
  <si>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</si>
  <si>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</si>
  <si>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</si>
  <si>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</si>
  <si>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</si>
  <si>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</si>
  <si>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</si>
  <si>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</si>
  <si>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</si>
  <si>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</si>
  <si>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</si>
  <si>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</si>
  <si>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</si>
  <si>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</si>
  <si>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</si>
  <si>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</si>
  <si>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</si>
  <si>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</si>
  <si>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</si>
  <si>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</si>
  <si>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</si>
  <si>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</si>
  <si>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</si>
  <si>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</si>
  <si>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</si>
  <si>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</si>
  <si>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</si>
  <si>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</si>
  <si>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</si>
  <si>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</si>
  <si>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</si>
  <si>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</si>
  <si>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</si>
  <si>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</si>
  <si>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</si>
  <si>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</si>
  <si>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</si>
  <si>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</si>
  <si>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</si>
  <si>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</si>
  <si>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</si>
  <si>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</si>
  <si>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</si>
  <si>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</si>
  <si>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</si>
  <si>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</si>
  <si>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</si>
  <si>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</si>
  <si>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</si>
  <si>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</si>
  <si>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</si>
  <si>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</si>
  <si>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</si>
  <si>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</si>
  <si>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</si>
  <si>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</si>
  <si>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</si>
  <si>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</si>
  <si>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</si>
  <si>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</si>
  <si>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</si>
  <si>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</si>
  <si>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</si>
  <si>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</si>
  <si>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</si>
  <si>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</si>
  <si>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</si>
  <si>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</si>
  <si>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</si>
  <si>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</si>
  <si>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</si>
  <si>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</si>
  <si>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</si>
  <si>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</si>
  <si>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</si>
  <si>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</si>
  <si>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</si>
  <si>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</si>
  <si>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</si>
  <si>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</si>
  <si>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</si>
  <si>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</si>
  <si>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</si>
  <si>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</si>
  <si>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</si>
  <si>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</si>
  <si>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</si>
  <si>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</si>
  <si>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</si>
  <si>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</si>
  <si>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</si>
  <si>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</si>
  <si>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</si>
  <si>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</si>
  <si>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</si>
  <si>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</si>
  <si>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</si>
  <si>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</si>
  <si>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</si>
  <si>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</si>
  <si>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</si>
  <si>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</si>
  <si>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</si>
  <si>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</si>
  <si>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</si>
  <si>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</si>
  <si>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</si>
  <si>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</si>
  <si>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</si>
  <si>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</si>
  <si>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</si>
  <si>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</si>
  <si>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</si>
  <si>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</si>
  <si>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</si>
  <si>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</si>
  <si>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</si>
  <si>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</si>
  <si>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</si>
  <si>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</si>
  <si>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</si>
  <si>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</si>
  <si>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</si>
  <si>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</si>
  <si>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</si>
  <si>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</si>
  <si>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</si>
  <si>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</si>
  <si>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</si>
  <si>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</si>
  <si>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</si>
  <si>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</si>
  <si>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</si>
  <si>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</si>
  <si>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</si>
  <si>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</si>
  <si>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</si>
  <si>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</si>
  <si>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</si>
  <si>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</si>
  <si>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</si>
  <si>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</si>
  <si>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</si>
  <si>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</si>
  <si>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</si>
  <si>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</si>
  <si>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</si>
  <si>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</si>
  <si>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</si>
  <si>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</si>
  <si>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</si>
  <si>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</si>
  <si>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</si>
  <si>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</si>
  <si>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</si>
  <si>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</si>
  <si>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</si>
  <si>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</si>
  <si>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</si>
  <si>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</si>
  <si>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</si>
  <si>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</si>
  <si>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</si>
  <si>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</si>
  <si>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</si>
  <si>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</si>
  <si>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</si>
  <si>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</si>
  <si>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</si>
  <si>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</si>
  <si>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</si>
  <si>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</si>
  <si>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</si>
  <si>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</si>
  <si>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</si>
  <si>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</si>
  <si>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</si>
  <si>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</si>
  <si>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</si>
  <si>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</si>
  <si>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</si>
  <si>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</si>
  <si>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</si>
  <si>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</si>
  <si>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</si>
  <si>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</si>
  <si>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</si>
  <si>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</si>
  <si>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</si>
  <si>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</si>
  <si>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</si>
  <si>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</si>
  <si>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</si>
  <si>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</si>
  <si>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</si>
  <si>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</si>
  <si>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</si>
  <si>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</si>
  <si>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</si>
  <si>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</si>
  <si>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</si>
  <si>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</si>
  <si>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</si>
  <si>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</si>
  <si>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</si>
  <si>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</si>
  <si>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</si>
  <si>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</si>
  <si>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</si>
  <si>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</si>
  <si>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</si>
  <si>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</si>
  <si>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</si>
  <si>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</si>
  <si>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</si>
  <si>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</si>
  <si>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</si>
  <si>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</si>
  <si>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</si>
  <si>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</si>
  <si>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</si>
  <si>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</si>
  <si>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</si>
  <si>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</si>
  <si>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</si>
  <si>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</si>
  <si>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</si>
  <si>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</si>
  <si>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</si>
  <si>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</si>
  <si>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</si>
  <si>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</si>
  <si>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</si>
  <si>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</si>
  <si>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</si>
  <si>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</si>
  <si>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</si>
  <si>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</si>
  <si>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</si>
  <si>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</si>
  <si>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</si>
  <si>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</si>
  <si>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</si>
  <si>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</si>
  <si>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</si>
  <si>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</si>
  <si>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</si>
  <si>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</si>
  <si>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</si>
  <si>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</si>
  <si>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</si>
  <si>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</si>
  <si>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</si>
  <si>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</si>
  <si>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</si>
  <si>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</si>
  <si>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</si>
  <si>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</si>
  <si>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</si>
  <si>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</si>
  <si>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</si>
  <si>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</si>
  <si>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</si>
  <si>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</si>
  <si>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</si>
  <si>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</si>
  <si>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</si>
  <si>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</si>
  <si>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</si>
  <si>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</si>
  <si>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</si>
  <si>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</si>
  <si>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</si>
  <si>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</si>
  <si>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</si>
  <si>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</si>
  <si>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</si>
  <si>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</si>
  <si>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</si>
  <si>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</si>
  <si>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</si>
  <si>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</si>
  <si>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</si>
  <si>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</si>
  <si>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</si>
  <si>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</si>
  <si>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</si>
  <si>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</si>
  <si>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</si>
  <si>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</si>
  <si>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</si>
  <si>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</si>
  <si>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</si>
  <si>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</si>
  <si>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</si>
  <si>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</si>
  <si>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</si>
  <si>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</si>
  <si>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</si>
  <si>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</si>
  <si>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</si>
  <si>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</si>
  <si>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</si>
  <si>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</si>
  <si>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</si>
  <si>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</si>
  <si>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</si>
  <si>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</si>
  <si>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</si>
  <si>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</si>
  <si>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</si>
  <si>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</si>
  <si>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</si>
  <si>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</si>
  <si>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</si>
  <si>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</si>
  <si>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</si>
  <si>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</si>
  <si>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</si>
  <si>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</si>
  <si>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</si>
  <si>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</si>
  <si>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</si>
  <si>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</si>
  <si>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</si>
  <si>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</si>
  <si>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</si>
  <si>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</si>
  <si>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</si>
  <si>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</si>
  <si>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</si>
  <si>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</si>
  <si>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</si>
  <si>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</si>
  <si>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</si>
  <si>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</si>
  <si>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</si>
  <si>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</si>
  <si>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</si>
  <si>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</si>
  <si>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</si>
  <si>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</si>
  <si>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</si>
  <si>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</si>
  <si>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</si>
  <si>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</si>
  <si>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</si>
  <si>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</si>
  <si>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</si>
  <si>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</si>
  <si>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</si>
  <si>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</si>
  <si>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</si>
  <si>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</si>
  <si>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</si>
  <si>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</si>
  <si>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</si>
  <si>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</si>
  <si>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</si>
  <si>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</si>
  <si>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</si>
  <si>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</si>
  <si>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</si>
  <si>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</si>
  <si>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</si>
  <si>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</si>
  <si>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</si>
  <si>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</si>
  <si>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</si>
  <si>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</si>
  <si>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</si>
  <si>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</si>
  <si>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</si>
  <si>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</si>
  <si>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</si>
  <si>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</si>
  <si>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</si>
  <si>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</si>
  <si>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</si>
  <si>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</si>
  <si>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</si>
  <si>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</si>
  <si>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</si>
  <si>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</si>
  <si>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</si>
  <si>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</si>
  <si>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</si>
  <si>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</si>
  <si>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</si>
  <si>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</si>
  <si>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</si>
  <si>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</si>
  <si>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</si>
  <si>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</si>
  <si>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</si>
  <si>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</si>
  <si>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</si>
  <si>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</si>
  <si>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</si>
  <si>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</si>
  <si>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</si>
  <si>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</si>
  <si>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</si>
  <si>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</si>
  <si>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</si>
  <si>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</si>
  <si>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</si>
  <si>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</si>
  <si>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</si>
  <si>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</si>
  <si>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</si>
  <si>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</si>
  <si>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</si>
  <si>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</si>
  <si>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</si>
  <si>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</si>
  <si>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</si>
  <si>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</si>
  <si>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</si>
  <si>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</si>
  <si>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</si>
  <si>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</si>
  <si>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</si>
  <si>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</si>
  <si>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</si>
  <si>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</si>
  <si>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</si>
  <si>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</si>
  <si>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</si>
  <si>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</si>
  <si>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</si>
  <si>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</si>
  <si>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</si>
  <si>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</si>
  <si>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</si>
  <si>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</si>
  <si>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</si>
  <si>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</si>
  <si>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</si>
  <si>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</si>
  <si>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</si>
  <si>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</si>
  <si>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</si>
  <si>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</si>
  <si>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</si>
  <si>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</si>
  <si>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</si>
  <si>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</si>
  <si>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</si>
  <si>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</si>
  <si>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</si>
  <si>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</si>
  <si>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</si>
  <si>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</si>
  <si>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</si>
  <si>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</si>
  <si>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</si>
  <si>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</si>
  <si>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</si>
  <si>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</si>
  <si>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</si>
  <si>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</si>
  <si>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</si>
  <si>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</si>
  <si>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</si>
  <si>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</si>
  <si>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</si>
  <si>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</si>
  <si>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</si>
  <si>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</si>
  <si>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</si>
  <si>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</si>
  <si>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</si>
  <si>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</si>
  <si>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</si>
  <si>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</si>
  <si>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</si>
  <si>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</si>
  <si>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</si>
  <si>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</si>
  <si>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</si>
  <si>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</si>
  <si>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</si>
  <si>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</si>
  <si>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</si>
  <si>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</si>
  <si>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</si>
  <si>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</si>
  <si>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</si>
  <si>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</si>
  <si>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</si>
  <si>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</si>
  <si>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</si>
  <si>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</si>
  <si>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</si>
  <si>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</si>
  <si>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</si>
  <si>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</si>
  <si>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</si>
  <si>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</si>
  <si>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</si>
  <si>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</si>
  <si>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</si>
  <si>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</si>
  <si>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</si>
  <si>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</si>
  <si>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</si>
  <si>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</si>
  <si>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</si>
  <si>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</si>
  <si>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</si>
  <si>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</si>
  <si>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</si>
  <si>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</si>
  <si>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</si>
  <si>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</si>
  <si>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</si>
  <si>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</si>
  <si>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</si>
  <si>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</si>
  <si>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</si>
  <si>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</si>
  <si>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</si>
  <si>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</si>
  <si>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</si>
  <si>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</si>
  <si>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</si>
  <si>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</si>
  <si>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</si>
  <si>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</si>
  <si>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</si>
  <si>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</si>
  <si>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</si>
  <si>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</si>
  <si>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</si>
  <si>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</si>
  <si>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</si>
  <si>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</si>
  <si>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</si>
  <si>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</si>
  <si>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</si>
  <si>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</si>
  <si>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</si>
  <si>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</si>
  <si>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</si>
  <si>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</si>
  <si>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</si>
  <si>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</si>
  <si>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</si>
  <si>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</si>
  <si>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</si>
  <si>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</si>
  <si>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</si>
  <si>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</si>
  <si>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</si>
  <si>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</si>
  <si>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</si>
  <si>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</si>
  <si>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</si>
  <si>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</si>
  <si>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</si>
  <si>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</si>
  <si>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</si>
  <si>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</si>
  <si>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</si>
  <si>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</si>
  <si>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</si>
  <si>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</si>
  <si>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</si>
  <si>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</si>
  <si>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</si>
  <si>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</si>
  <si>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</si>
  <si>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</si>
  <si>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</si>
  <si>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</si>
  <si>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</si>
  <si>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</si>
  <si>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</si>
  <si>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</si>
  <si>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</si>
  <si>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</si>
  <si>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</si>
  <si>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</si>
  <si>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</si>
  <si>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</si>
  <si>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</si>
  <si>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</si>
  <si>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</si>
  <si>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</si>
  <si>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</si>
  <si>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</si>
  <si>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</si>
  <si>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</si>
  <si>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</si>
  <si>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</si>
  <si>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</si>
  <si>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</si>
  <si>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</si>
  <si>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</si>
  <si>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</si>
  <si>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</si>
  <si>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</si>
  <si>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</si>
  <si>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</si>
  <si>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</si>
  <si>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</si>
  <si>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</si>
  <si>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</si>
  <si>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</si>
  <si>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</si>
  <si>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</si>
  <si>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</si>
  <si>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</si>
  <si>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</si>
  <si>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</si>
  <si>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</si>
  <si>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</si>
  <si>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</si>
  <si>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</si>
  <si>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</si>
  <si>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</si>
  <si>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</si>
  <si>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</si>
  <si>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</si>
  <si>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</si>
  <si>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</si>
  <si>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</si>
  <si>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</si>
  <si>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</si>
  <si>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</si>
  <si>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</si>
  <si>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</si>
  <si>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</si>
  <si>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</si>
  <si>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</si>
  <si>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</si>
  <si>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</si>
  <si>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</si>
  <si>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</si>
  <si>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</si>
  <si>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</si>
  <si>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</si>
  <si>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</si>
  <si>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</si>
  <si>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</si>
  <si>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</si>
  <si>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</si>
  <si>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</si>
  <si>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</si>
  <si>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</si>
  <si>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</si>
  <si>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</si>
  <si>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</si>
  <si>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</si>
  <si>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</si>
  <si>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</si>
  <si>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</si>
  <si>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</si>
  <si>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</si>
  <si>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</si>
  <si>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</si>
  <si>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</si>
  <si>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</si>
  <si>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</si>
  <si>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</si>
  <si>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</si>
  <si>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</si>
  <si>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</si>
  <si>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</si>
  <si>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</si>
  <si>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</si>
  <si>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</si>
  <si>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</si>
  <si>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</si>
  <si>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</si>
  <si>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</si>
  <si>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</si>
  <si>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</si>
  <si>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</si>
  <si>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</si>
  <si>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</si>
  <si>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</si>
  <si>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</si>
  <si>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</si>
  <si>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</si>
  <si>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</si>
  <si>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</si>
  <si>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</si>
  <si>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</si>
  <si>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</si>
  <si>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</si>
  <si>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</si>
  <si>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</si>
  <si>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</si>
  <si>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</si>
  <si>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</si>
  <si>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</si>
  <si>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</si>
  <si>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</si>
  <si>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</si>
  <si>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</si>
  <si>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</si>
  <si>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</si>
  <si>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</si>
  <si>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</si>
  <si>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</si>
  <si>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</si>
  <si>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</si>
  <si>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</si>
  <si>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</si>
  <si>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</si>
  <si>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</si>
  <si>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</si>
  <si>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</si>
  <si>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</si>
  <si>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</si>
  <si>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</si>
  <si>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</si>
  <si>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</si>
  <si>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</si>
  <si>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</si>
  <si>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</si>
  <si>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</si>
  <si>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</si>
  <si>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</si>
  <si>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</si>
  <si>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</si>
  <si>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</si>
  <si>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</si>
  <si>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</si>
  <si>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</si>
  <si>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</si>
  <si>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</si>
  <si>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</si>
  <si>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</si>
  <si>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</si>
  <si>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</si>
  <si>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</si>
  <si>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</si>
  <si>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</si>
  <si>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</si>
  <si>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</si>
  <si>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</si>
  <si>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</si>
  <si>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</si>
  <si>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</si>
  <si>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</si>
  <si>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</si>
  <si>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</si>
  <si>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</si>
  <si>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</si>
  <si>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</si>
  <si>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</si>
  <si>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</si>
  <si>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</si>
  <si>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</si>
  <si>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</si>
  <si>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</si>
  <si>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</si>
  <si>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</si>
  <si>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</si>
  <si>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</si>
  <si>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</si>
  <si>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</si>
  <si>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</si>
  <si>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</si>
  <si>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</si>
  <si>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</si>
  <si>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</si>
  <si>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</si>
  <si>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</si>
  <si>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</si>
  <si>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</si>
  <si>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</si>
  <si>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</si>
  <si>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</si>
  <si>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</si>
  <si>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</si>
  <si>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</si>
  <si>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</si>
  <si>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</si>
  <si>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</si>
  <si>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</si>
  <si>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</si>
  <si>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</si>
  <si>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</si>
  <si>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</si>
  <si>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</si>
  <si>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</si>
  <si>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</si>
  <si>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</si>
  <si>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</si>
  <si>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</si>
  <si>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</si>
  <si>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</si>
  <si>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</si>
  <si>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</si>
  <si>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</si>
  <si>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</si>
  <si>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</si>
  <si>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</si>
  <si>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</si>
  <si>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</si>
  <si>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</si>
  <si>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</si>
  <si>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</si>
  <si>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</si>
  <si>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</si>
  <si>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</si>
  <si>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</si>
  <si>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</si>
  <si>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</si>
  <si>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</si>
  <si>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</si>
  <si>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</si>
  <si>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</si>
  <si>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</si>
  <si>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</si>
  <si>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</si>
  <si>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</si>
  <si>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</si>
  <si>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</si>
  <si>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</si>
  <si>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</si>
  <si>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</si>
  <si>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</si>
  <si>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</si>
  <si>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</si>
  <si>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</si>
  <si>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</si>
  <si>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</si>
  <si>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</si>
  <si>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</si>
  <si>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</si>
  <si>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</si>
  <si>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</si>
  <si>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</si>
  <si>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</si>
  <si>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</si>
  <si>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</si>
  <si>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</si>
  <si>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</si>
  <si>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</si>
  <si>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</si>
  <si>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</si>
  <si>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</si>
  <si>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</si>
  <si>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</si>
  <si>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</si>
  <si>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</si>
  <si>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</si>
  <si>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</si>
  <si>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</si>
  <si>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</si>
  <si>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</si>
  <si>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</si>
  <si>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</si>
  <si>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</si>
  <si>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</si>
  <si>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</si>
  <si>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</si>
  <si>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</si>
  <si>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</si>
  <si>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</si>
  <si>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</si>
  <si>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</si>
  <si>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</si>
  <si>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</si>
  <si>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</si>
  <si>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</si>
  <si>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</si>
  <si>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</si>
  <si>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</si>
  <si>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</si>
  <si>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</si>
  <si>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</si>
  <si>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</si>
  <si>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</si>
  <si>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</si>
  <si>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</si>
  <si>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</si>
  <si>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</si>
  <si>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</si>
  <si>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</si>
  <si>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</si>
  <si>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</si>
  <si>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</si>
  <si>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</si>
  <si>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</si>
  <si>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</si>
  <si>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</si>
  <si>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</si>
  <si>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</si>
  <si>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</si>
  <si>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</si>
  <si>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</si>
  <si>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</si>
  <si>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</si>
  <si>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</si>
  <si>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</si>
  <si>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</si>
  <si>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</si>
  <si>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</si>
  <si>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</si>
  <si>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</si>
  <si>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</si>
  <si>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</si>
  <si>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</si>
  <si>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</si>
  <si>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</si>
  <si>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</si>
  <si>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</si>
  <si>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</si>
  <si>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</si>
  <si>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</si>
  <si>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</si>
  <si>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</si>
  <si>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</si>
  <si>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</si>
  <si>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</si>
  <si>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</si>
  <si>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</si>
  <si>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</si>
  <si>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</si>
  <si>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</si>
  <si>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</si>
  <si>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</si>
  <si>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</si>
  <si>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</si>
  <si>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</si>
  <si>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</si>
  <si>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</si>
  <si>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</si>
  <si>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</si>
  <si>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</si>
  <si>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</si>
  <si>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</si>
  <si>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</si>
  <si>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</si>
  <si>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</si>
  <si>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</si>
  <si>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</si>
  <si>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</si>
  <si>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</si>
  <si>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</si>
  <si>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</si>
  <si>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</si>
  <si>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</si>
  <si>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</si>
  <si>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</si>
  <si>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</si>
  <si>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</si>
  <si>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</si>
  <si>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</si>
  <si>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</si>
  <si>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</si>
  <si>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</si>
  <si>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</si>
  <si>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</si>
  <si>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</si>
  <si>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</si>
  <si>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</si>
  <si>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</si>
  <si>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</si>
  <si>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</si>
  <si>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</si>
  <si>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</si>
  <si>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</si>
  <si>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</si>
  <si>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</si>
  <si>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</si>
  <si>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</si>
  <si>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</si>
  <si>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</si>
  <si>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</si>
  <si>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</si>
  <si>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</si>
  <si>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</si>
  <si>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</si>
  <si>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</si>
  <si>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</si>
  <si>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</si>
  <si>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</si>
  <si>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</si>
  <si>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</si>
  <si>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</si>
  <si>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</si>
  <si>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</si>
  <si>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</si>
  <si>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</si>
  <si>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</si>
  <si>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</si>
  <si>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</si>
  <si>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</si>
  <si>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</si>
  <si>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</si>
  <si>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</si>
  <si>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</si>
  <si>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</si>
  <si>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</si>
  <si>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</si>
  <si>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</si>
  <si>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</si>
  <si>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</si>
  <si>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</si>
  <si>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</si>
  <si>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</si>
  <si>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</si>
  <si>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</si>
  <si>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</si>
  <si>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</si>
  <si>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</si>
  <si>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</si>
  <si>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</si>
  <si>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</si>
  <si>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</si>
  <si>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</si>
  <si>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</si>
  <si>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</si>
  <si>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</si>
  <si>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</si>
  <si>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</si>
  <si>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</si>
  <si>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</si>
  <si>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</si>
  <si>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</si>
  <si>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</si>
  <si>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</si>
  <si>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</si>
  <si>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</si>
  <si>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</si>
  <si>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</si>
  <si>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</si>
  <si>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</si>
  <si>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</si>
  <si>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</si>
  <si>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</si>
  <si>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</si>
  <si>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</si>
  <si>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</si>
  <si>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</si>
  <si>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</si>
  <si>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</si>
  <si>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</si>
  <si>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</si>
  <si>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</si>
  <si>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</si>
  <si>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</si>
  <si>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</si>
  <si>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</si>
  <si>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</si>
  <si>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</si>
  <si>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</si>
  <si>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</si>
  <si>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</si>
  <si>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</si>
  <si>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</si>
  <si>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</si>
  <si>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</si>
  <si>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</si>
  <si>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</si>
  <si>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</si>
  <si>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</si>
  <si>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</si>
  <si>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</si>
  <si>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</si>
  <si>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</si>
  <si>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</si>
  <si>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</si>
  <si>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</si>
  <si>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</si>
  <si>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</si>
  <si>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</si>
  <si>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</si>
  <si>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</si>
  <si>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</si>
  <si>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</si>
  <si>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</si>
  <si>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</si>
  <si>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</si>
  <si>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</si>
  <si>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</si>
  <si>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</si>
  <si>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</si>
  <si>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</si>
  <si>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</si>
  <si>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</si>
  <si>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</si>
  <si>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</si>
  <si>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</si>
  <si>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</si>
  <si>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</si>
  <si>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</si>
  <si>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</si>
  <si>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</si>
  <si>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</si>
  <si>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</si>
  <si>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</si>
  <si>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</si>
  <si>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</si>
  <si>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</si>
  <si>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</si>
  <si>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</si>
  <si>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</si>
  <si>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</si>
  <si>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</si>
  <si>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</si>
  <si>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</si>
  <si>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</si>
  <si>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</si>
  <si>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</si>
  <si>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</si>
  <si>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</si>
  <si>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</si>
  <si>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</si>
  <si>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</si>
  <si>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</si>
  <si>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</si>
  <si>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</si>
  <si>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</si>
  <si>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</si>
  <si>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</si>
  <si>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</si>
  <si>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</si>
  <si>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</si>
  <si>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</si>
  <si>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</si>
  <si>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</si>
  <si>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</si>
  <si>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</si>
  <si>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</si>
  <si>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</si>
  <si>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</si>
  <si>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</si>
  <si>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</si>
  <si>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</si>
  <si>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</si>
  <si>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</si>
  <si>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</si>
  <si>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</si>
  <si>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</si>
  <si>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</si>
  <si>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</si>
  <si>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</si>
  <si>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</si>
  <si>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</si>
  <si>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</si>
  <si>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</si>
  <si>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</si>
  <si>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</si>
  <si>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</si>
  <si>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</si>
  <si>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</si>
  <si>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</si>
  <si>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</si>
  <si>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</si>
  <si>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</si>
  <si>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</si>
  <si>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</si>
  <si>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</si>
  <si>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</si>
  <si>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</si>
  <si>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</si>
  <si>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</si>
  <si>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</si>
  <si>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</si>
  <si>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</si>
  <si>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</si>
  <si>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</si>
  <si>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</si>
  <si>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</si>
  <si>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</si>
  <si>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</si>
  <si>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</si>
  <si>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</si>
  <si>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</si>
  <si>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</si>
  <si>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</si>
  <si>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</si>
  <si>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</si>
  <si>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</si>
  <si>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</si>
  <si>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</si>
  <si>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</si>
  <si>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</si>
  <si>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</si>
  <si>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</si>
  <si>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</si>
  <si>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</si>
  <si>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</si>
  <si>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</si>
  <si>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</si>
  <si>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</si>
  <si>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</si>
  <si>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</si>
  <si>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</si>
  <si>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</si>
  <si>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</si>
  <si>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</si>
  <si>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</si>
  <si>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</si>
  <si>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</si>
  <si>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</si>
  <si>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</si>
  <si>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</si>
  <si>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</si>
  <si>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</si>
  <si>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</si>
  <si>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</si>
  <si>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</si>
  <si>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</si>
  <si>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</si>
  <si>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</si>
  <si>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</si>
  <si>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</si>
  <si>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</si>
  <si>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</si>
  <si>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</si>
  <si>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</si>
  <si>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</si>
  <si>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</si>
  <si>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</si>
  <si>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</si>
  <si>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</si>
  <si>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</si>
  <si>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</si>
  <si>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</si>
  <si>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</si>
  <si>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</si>
  <si>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</si>
  <si>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</si>
  <si>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</si>
  <si>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</si>
  <si>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</si>
  <si>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</si>
  <si>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</si>
  <si>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</si>
  <si>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</si>
  <si>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</si>
  <si>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</si>
  <si>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</si>
  <si>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</si>
  <si>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</si>
  <si>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</si>
  <si>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</si>
  <si>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</si>
  <si>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</si>
  <si>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</si>
  <si>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</si>
  <si>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</si>
  <si>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</si>
  <si>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</si>
  <si>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</si>
  <si>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</si>
  <si>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</si>
  <si>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</si>
  <si>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</si>
  <si>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</si>
  <si>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</si>
  <si>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</si>
  <si>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</si>
  <si>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</si>
  <si>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</si>
  <si>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</si>
  <si>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</si>
  <si>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</si>
  <si>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</si>
  <si>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</si>
  <si>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</si>
  <si>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</si>
  <si>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</si>
  <si>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</si>
  <si>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</si>
  <si>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</si>
  <si>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</si>
  <si>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</si>
  <si>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</si>
  <si>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</si>
  <si>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</si>
  <si>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</si>
  <si>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</si>
  <si>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</si>
  <si>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</si>
  <si>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</si>
  <si>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</si>
  <si>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</si>
  <si>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</si>
  <si>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</si>
  <si>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</si>
  <si>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</si>
  <si>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</si>
  <si>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</si>
  <si>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</si>
  <si>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</si>
  <si>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</si>
  <si>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</si>
  <si>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</si>
  <si>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</si>
  <si>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</si>
  <si>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</si>
  <si>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</si>
  <si>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</si>
  <si>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</si>
  <si>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</si>
  <si>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</si>
  <si>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</si>
  <si>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</si>
  <si>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</si>
  <si>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</si>
  <si>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</si>
  <si>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</si>
  <si>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</si>
  <si>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</si>
  <si>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</si>
  <si>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</si>
  <si>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</si>
  <si>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</si>
  <si>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</si>
  <si>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</si>
  <si>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</si>
  <si>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</si>
  <si>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</si>
  <si>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</si>
  <si>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</si>
  <si>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</si>
  <si>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</si>
  <si>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</si>
  <si>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</si>
  <si>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</si>
  <si>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</si>
  <si>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</si>
  <si>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</si>
  <si>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</si>
  <si>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</si>
  <si>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</si>
  <si>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</si>
  <si>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</si>
  <si>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</si>
  <si>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</si>
  <si>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</si>
  <si>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</si>
  <si>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</si>
  <si>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</si>
  <si>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</si>
  <si>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</si>
  <si>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</si>
  <si>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</si>
  <si>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</si>
  <si>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</si>
  <si>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</si>
  <si>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</si>
  <si>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</si>
  <si>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</si>
  <si>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</si>
  <si>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</si>
  <si>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</si>
  <si>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</si>
  <si>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</si>
  <si>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</si>
  <si>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</si>
  <si>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</si>
  <si>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</si>
  <si>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</si>
  <si>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</si>
  <si>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</si>
  <si>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</si>
  <si>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</si>
  <si>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</si>
  <si>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</si>
  <si>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</si>
  <si>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</si>
  <si>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</si>
  <si>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</si>
  <si>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</si>
  <si>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</si>
  <si>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</si>
  <si>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</si>
  <si>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</si>
  <si>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</si>
  <si>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</si>
  <si>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</si>
  <si>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</si>
  <si>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</si>
  <si>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</si>
  <si>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</si>
  <si>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</si>
  <si>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</si>
  <si>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</si>
  <si>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</si>
  <si>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</si>
  <si>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</si>
  <si>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</si>
  <si>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</si>
  <si>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</si>
  <si>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</si>
  <si>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</si>
  <si>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</si>
  <si>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</si>
  <si>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</si>
  <si>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</si>
  <si>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</si>
  <si>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</si>
  <si>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</si>
  <si>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</si>
  <si>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</si>
  <si>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</si>
  <si>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</si>
  <si>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</si>
  <si>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</si>
  <si>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</si>
  <si>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</si>
  <si>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</si>
  <si>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</si>
  <si>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</si>
  <si>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</si>
  <si>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</si>
  <si>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</si>
  <si>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</si>
  <si>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</si>
  <si>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</si>
  <si>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</si>
  <si>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</si>
  <si>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</si>
  <si>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</si>
  <si>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</si>
  <si>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</si>
  <si>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</si>
  <si>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</si>
  <si>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</si>
  <si>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</si>
  <si>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</si>
  <si>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</si>
  <si>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</si>
  <si>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</si>
  <si>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</si>
  <si>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</si>
  <si>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</si>
  <si>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</si>
  <si>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</si>
  <si>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</si>
  <si>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</si>
  <si>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</si>
  <si>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</si>
  <si>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</si>
  <si>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</si>
  <si>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</si>
  <si>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</si>
  <si>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</si>
  <si>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</si>
  <si>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</si>
  <si>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</si>
  <si>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</si>
  <si>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</si>
  <si>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</si>
  <si>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</si>
  <si>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</si>
  <si>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</si>
  <si>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</si>
  <si>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</si>
  <si>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</si>
  <si>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</si>
  <si>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</si>
  <si>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</si>
  <si>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</si>
  <si>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</si>
  <si>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</si>
  <si>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</si>
  <si>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</si>
  <si>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</si>
  <si>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</si>
  <si>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</si>
  <si>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</si>
  <si>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</si>
  <si>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</si>
  <si>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</si>
  <si>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</si>
  <si>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</si>
  <si>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</si>
  <si>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</si>
  <si>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</si>
  <si>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</si>
  <si>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</si>
  <si>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</si>
  <si>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</si>
  <si>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</si>
  <si>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</si>
  <si>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</si>
  <si>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</si>
  <si>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</si>
  <si>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</si>
  <si>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</si>
  <si>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</si>
  <si>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</si>
  <si>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</si>
  <si>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</si>
  <si>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</si>
  <si>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</si>
  <si>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</si>
  <si>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</si>
  <si>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</si>
  <si>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</si>
  <si>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</si>
  <si>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</si>
  <si>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</si>
  <si>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</si>
  <si>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</si>
  <si>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</si>
  <si>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</si>
  <si>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</si>
  <si>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</si>
  <si>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</si>
  <si>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</si>
  <si>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</si>
  <si>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</si>
  <si>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</si>
  <si>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</si>
  <si>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</si>
  <si>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</si>
  <si>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</si>
  <si>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</si>
  <si>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</si>
  <si>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</si>
  <si>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</si>
  <si>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</si>
  <si>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</si>
  <si>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</si>
  <si>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</si>
  <si>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</si>
  <si>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</si>
  <si>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</si>
  <si>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</si>
  <si>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</si>
  <si>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</si>
  <si>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</si>
  <si>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</si>
  <si>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</si>
  <si>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</si>
  <si>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</si>
  <si>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</si>
  <si>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</si>
  <si>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</si>
  <si>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</si>
  <si>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</si>
  <si>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</si>
  <si>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</si>
  <si>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</si>
  <si>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</si>
  <si>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</si>
  <si>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</si>
  <si>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</si>
  <si>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</si>
  <si>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</si>
  <si>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</si>
  <si>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</si>
  <si>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</si>
  <si>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</si>
  <si>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</si>
  <si>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</si>
  <si>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</si>
  <si>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</si>
  <si>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</si>
  <si>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</si>
  <si>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</si>
  <si>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</si>
  <si>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</si>
  <si>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</si>
  <si>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</si>
  <si>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</si>
  <si>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</si>
  <si>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</si>
  <si>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</si>
  <si>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</si>
  <si>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</si>
  <si>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</si>
  <si>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</si>
  <si>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</si>
  <si>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</si>
  <si>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</si>
  <si>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</si>
  <si>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</si>
  <si>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</si>
  <si>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</si>
  <si>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</si>
  <si>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</si>
  <si>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</si>
  <si>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</si>
  <si>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</si>
  <si>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</si>
  <si>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</si>
  <si>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</si>
  <si>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</si>
  <si>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</si>
  <si>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</si>
  <si>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</si>
  <si>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</si>
  <si>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</si>
  <si>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</si>
  <si>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</si>
  <si>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</si>
  <si>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</si>
  <si>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</si>
  <si>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</si>
  <si>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</si>
  <si>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M11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</si>
</sst>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80" zoomScaleNormal="80" workbookViewId="0">
      <selection activeCell="B10" sqref="B10"/>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M11 May</v>
      </c>
      <c r="J9" s="20" t="str">
        <f>CONCATENATE("Actual Month ",B10)</f>
        <v>Actual Month M11 May</v>
      </c>
      <c r="K9" s="1" t="s">
        <v>4649</v>
      </c>
    </row>
    <row r="10" spans="1:21" ht="12.95" customHeight="1" x14ac:dyDescent="0.2">
      <c r="A10" s="16">
        <v>2018</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FS163_OSA_2018_M11</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141193</v>
      </c>
      <c r="K35" s="12" t="s">
        <v>1549</v>
      </c>
      <c r="S35" s="27" t="s">
        <v>4049</v>
      </c>
      <c r="T35" s="12" t="s">
        <v>4315</v>
      </c>
    </row>
    <row r="36" spans="5:20" ht="12.95" customHeight="1" x14ac:dyDescent="0.2">
      <c r="E36" s="5" t="s">
        <v>4651</v>
      </c>
      <c r="G36" s="5" t="s">
        <v>1550</v>
      </c>
      <c r="H36" s="9" t="s">
        <v>1551</v>
      </c>
      <c r="I36" s="22">
        <v>0</v>
      </c>
      <c r="J36" s="22">
        <v>81570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314800</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62168</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599731</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599731</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-599731</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-599731</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-599731</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-599731</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57137</v>
      </c>
      <c r="K102" s="12" t="s">
        <v>1700</v>
      </c>
      <c r="S102" s="27" t="s">
        <v>4111</v>
      </c>
      <c r="T102" s="12" t="s">
        <v>4315</v>
      </c>
    </row>
    <row r="103" spans="5:20" ht="12.95" customHeight="1" x14ac:dyDescent="0.2">
      <c r="E103" s="5" t="s">
        <v>1674</v>
      </c>
      <c r="G103" s="5" t="s">
        <v>1550</v>
      </c>
      <c r="H103" s="9" t="s">
        <v>1551</v>
      </c>
      <c r="I103" s="22">
        <v>0</v>
      </c>
      <c r="J103" s="22">
        <v>21990</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23718</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102845</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102845</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-102845</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-102845</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-102845</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-102845</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410184</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2531</v>
      </c>
      <c r="K148" s="12" t="s">
        <v>1748</v>
      </c>
      <c r="S148" s="27" t="s">
        <v>4154</v>
      </c>
      <c r="T148" s="12" t="s">
        <v>4361</v>
      </c>
    </row>
    <row r="149" spans="5:20" ht="12.95" customHeight="1" x14ac:dyDescent="0.2">
      <c r="E149" s="5" t="s">
        <v>1743</v>
      </c>
      <c r="G149" s="5" t="s">
        <v>4667</v>
      </c>
      <c r="H149" s="9" t="s">
        <v>4668</v>
      </c>
      <c r="I149" s="22">
        <v>0</v>
      </c>
      <c r="J149" s="22">
        <v>0</v>
      </c>
      <c r="K149" s="12" t="s">
        <v>1749</v>
      </c>
      <c r="S149" s="27" t="s">
        <v>4155</v>
      </c>
      <c r="T149" s="12" t="s">
        <v>4362</v>
      </c>
    </row>
    <row r="150" spans="5:20" ht="12.95" customHeight="1" x14ac:dyDescent="0.2">
      <c r="E150" s="5" t="s">
        <v>1743</v>
      </c>
      <c r="G150" s="5" t="s">
        <v>4670</v>
      </c>
      <c r="H150" s="9" t="s">
        <v>4671</v>
      </c>
      <c r="I150" s="22">
        <v>0</v>
      </c>
      <c r="J150" s="22">
        <v>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c r="K156" s="12" t="s">
        <v>1756</v>
      </c>
      <c r="S156" s="27" t="s">
        <v>4162</v>
      </c>
      <c r="T156" s="12" t="s">
        <v>4369</v>
      </c>
    </row>
    <row r="157" spans="5:20" ht="12.95" customHeight="1" x14ac:dyDescent="0.2">
      <c r="E157" s="5" t="s">
        <v>1743</v>
      </c>
      <c r="G157" s="5" t="s">
        <v>4691</v>
      </c>
      <c r="H157" s="9" t="s">
        <v>4692</v>
      </c>
      <c r="I157" s="22">
        <v>0</v>
      </c>
      <c r="J157" s="22">
        <v>458946</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871661</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871661</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871661</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570761</v>
      </c>
      <c r="K169" s="12" t="s">
        <v>1769</v>
      </c>
      <c r="S169" s="27" t="s">
        <v>4175</v>
      </c>
      <c r="T169" s="12" t="s">
        <v>4382</v>
      </c>
    </row>
    <row r="170" spans="5:20" ht="12.95" customHeight="1" x14ac:dyDescent="0.2">
      <c r="E170" s="5" t="s">
        <v>1743</v>
      </c>
      <c r="G170" s="5" t="s">
        <v>1550</v>
      </c>
      <c r="H170" s="9" t="s">
        <v>1551</v>
      </c>
      <c r="I170" s="22">
        <v>0</v>
      </c>
      <c r="J170" s="22">
        <v>274850</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90865</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92135</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1028611</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1028611</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-156950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-156950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-156950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-156950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69987</v>
      </c>
      <c r="K236" s="12" t="s">
        <v>1838</v>
      </c>
      <c r="S236" s="27" t="s">
        <v>4241</v>
      </c>
      <c r="T236" s="12" t="s">
        <v>4449</v>
      </c>
    </row>
    <row r="237" spans="5:20" ht="12.95" customHeight="1" x14ac:dyDescent="0.2">
      <c r="E237" s="5" t="s">
        <v>1812</v>
      </c>
      <c r="G237" s="5" t="s">
        <v>1550</v>
      </c>
      <c r="H237" s="9" t="s">
        <v>1551</v>
      </c>
      <c r="I237" s="22">
        <v>0</v>
      </c>
      <c r="J237" s="22">
        <v>28703</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4200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102890</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102890</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-102890</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-102890</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-102890</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-102890</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46819</v>
      </c>
      <c r="K303" s="12" t="s">
        <v>1907</v>
      </c>
      <c r="T303" s="12" t="s">
        <v>4449</v>
      </c>
    </row>
    <row r="304" spans="5:20" ht="12.95" customHeight="1" x14ac:dyDescent="0.2">
      <c r="E304" s="5" t="s">
        <v>1881</v>
      </c>
      <c r="G304" s="5" t="s">
        <v>1550</v>
      </c>
      <c r="H304" s="9" t="s">
        <v>1551</v>
      </c>
      <c r="I304" s="22">
        <v>0</v>
      </c>
      <c r="J304" s="22">
        <v>17115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22368</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86302</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86302</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-86302</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-86302</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-86302</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-86302</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2159</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2159</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2159</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2159</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23635</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5713</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29348</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29348</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-27189</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-27189</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-27189</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-27189</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335549</v>
      </c>
      <c r="K437" s="12" t="s">
        <v>2045</v>
      </c>
      <c r="T437" s="12" t="s">
        <v>4449</v>
      </c>
    </row>
    <row r="438" spans="5:20" ht="12.95" customHeight="1" x14ac:dyDescent="0.2">
      <c r="E438" s="5" t="s">
        <v>2019</v>
      </c>
      <c r="G438" s="5" t="s">
        <v>1550</v>
      </c>
      <c r="H438" s="9" t="s">
        <v>1551</v>
      </c>
      <c r="I438" s="22">
        <v>0</v>
      </c>
      <c r="J438" s="22">
        <v>176979</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4500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389029</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906057</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906057</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-906057</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-906057</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-906057</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-906057</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300489</v>
      </c>
      <c r="K571" s="12" t="s">
        <v>2183</v>
      </c>
      <c r="T571" s="12" t="s">
        <v>4516</v>
      </c>
    </row>
    <row r="572" spans="5:20" ht="12.95" customHeight="1" x14ac:dyDescent="0.2">
      <c r="E572" s="5" t="s">
        <v>2157</v>
      </c>
      <c r="G572" s="5" t="s">
        <v>1550</v>
      </c>
      <c r="H572" s="9" t="s">
        <v>1551</v>
      </c>
      <c r="I572" s="22">
        <v>0</v>
      </c>
      <c r="J572" s="22">
        <v>178455</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13436</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492380</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492380</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-492380</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-492380</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-492380</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-492380</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15538</v>
      </c>
      <c r="K1040" s="12" t="s">
        <v>1043</v>
      </c>
      <c r="T1040" s="12" t="s">
        <v>1378</v>
      </c>
    </row>
    <row r="1041" spans="5:20" ht="12.95" customHeight="1" x14ac:dyDescent="0.2">
      <c r="E1041" s="5" t="s">
        <v>1017</v>
      </c>
      <c r="G1041" s="5" t="s">
        <v>1550</v>
      </c>
      <c r="H1041" s="9" t="s">
        <v>1551</v>
      </c>
      <c r="I1041" s="22">
        <v>0</v>
      </c>
      <c r="J1041" s="22">
        <v>32153</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47691</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47691</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-47691</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-47691</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-47691</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-47691</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1870</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1870</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1870</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1870</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1870</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1870</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1870</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1870</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3752</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3752</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3752</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3752</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3752</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3752</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3752</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3752</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299451</v>
      </c>
      <c r="K1442" s="12" t="s">
        <v>3080</v>
      </c>
      <c r="T1442" s="12" t="s">
        <v>1378</v>
      </c>
    </row>
    <row r="1443" spans="5:20" ht="12.95" customHeight="1" x14ac:dyDescent="0.2">
      <c r="E1443" s="5" t="s">
        <v>3054</v>
      </c>
      <c r="G1443" s="5" t="s">
        <v>1550</v>
      </c>
      <c r="H1443" s="9" t="s">
        <v>1551</v>
      </c>
      <c r="I1443" s="22">
        <v>0</v>
      </c>
      <c r="J1443" s="22">
        <v>161022</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3061</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463534</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463534</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-463534</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-463534</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-463534</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-463534</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31994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440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32434</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32434</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32434</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39987</v>
      </c>
      <c r="K1643" s="12" t="s">
        <v>142</v>
      </c>
      <c r="T1643" s="12" t="s">
        <v>1445</v>
      </c>
    </row>
    <row r="1644" spans="5:20" ht="12.95" customHeight="1" x14ac:dyDescent="0.2">
      <c r="E1644" s="5" t="s">
        <v>116</v>
      </c>
      <c r="G1644" s="5" t="s">
        <v>1550</v>
      </c>
      <c r="H1644" s="9" t="s">
        <v>1551</v>
      </c>
      <c r="I1644" s="22">
        <v>0</v>
      </c>
      <c r="J1644" s="22">
        <v>13410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53397</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53397</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-20963</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-20963</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-20963</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-20963</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10400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10400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10400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10400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124373</v>
      </c>
      <c r="K1710" s="12" t="s">
        <v>211</v>
      </c>
      <c r="T1710" s="12" t="s">
        <v>1512</v>
      </c>
    </row>
    <row r="1711" spans="5:20" ht="12.95" customHeight="1" x14ac:dyDescent="0.2">
      <c r="E1711" s="5" t="s">
        <v>185</v>
      </c>
      <c r="G1711" s="5" t="s">
        <v>1550</v>
      </c>
      <c r="H1711" s="9" t="s">
        <v>1551</v>
      </c>
      <c r="I1711" s="22">
        <v>0</v>
      </c>
      <c r="J1711" s="22">
        <v>103088</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6043</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233504</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233504</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-223104</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-223104</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-223104</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-223104</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24793</v>
      </c>
      <c r="K2112" s="12" t="s">
        <v>3811</v>
      </c>
      <c r="T2112" s="12" t="s">
        <v>3191</v>
      </c>
    </row>
    <row r="2113" spans="5:20" ht="12.95" customHeight="1" x14ac:dyDescent="0.2">
      <c r="E2113" s="5" t="s">
        <v>599</v>
      </c>
      <c r="G2113" s="5" t="s">
        <v>1550</v>
      </c>
      <c r="H2113" s="9" t="s">
        <v>1551</v>
      </c>
      <c r="I2113" s="22">
        <v>0</v>
      </c>
      <c r="J2113" s="22">
        <v>8073</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32866</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32866</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-32866</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-32866</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-32866</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-32866</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811020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811020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811020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811020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331245</v>
      </c>
      <c r="K2447" s="12" t="s">
        <v>2429</v>
      </c>
      <c r="T2447" s="12" t="s">
        <v>3325</v>
      </c>
    </row>
    <row r="2448" spans="5:20" ht="12.95" customHeight="1" x14ac:dyDescent="0.2">
      <c r="E2448" s="5" t="s">
        <v>2403</v>
      </c>
      <c r="G2448" s="5" t="s">
        <v>1550</v>
      </c>
      <c r="H2448" s="9" t="s">
        <v>1551</v>
      </c>
      <c r="I2448" s="22">
        <v>0</v>
      </c>
      <c r="J2448" s="22">
        <v>247087</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578332</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578332</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232688</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232688</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232688</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232688</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512749</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512749</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512749</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512749</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236361</v>
      </c>
      <c r="K2715" s="12" t="s">
        <v>2705</v>
      </c>
      <c r="T2715" s="12" t="s">
        <v>3392</v>
      </c>
    </row>
    <row r="2716" spans="5:20" ht="12.95" customHeight="1" x14ac:dyDescent="0.2">
      <c r="E2716" s="5" t="s">
        <v>2679</v>
      </c>
      <c r="G2716" s="5" t="s">
        <v>1550</v>
      </c>
      <c r="H2716" s="9" t="s">
        <v>1551</v>
      </c>
      <c r="I2716" s="22">
        <v>0</v>
      </c>
      <c r="J2716" s="22">
        <v>162015</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2971</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401347</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401347</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111402</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111402</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111402</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111402</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139051</v>
      </c>
      <c r="K2782" s="12" t="s">
        <v>2774</v>
      </c>
      <c r="T2782" s="12" t="s">
        <v>3459</v>
      </c>
    </row>
    <row r="2783" spans="5:20" ht="12.95" customHeight="1" x14ac:dyDescent="0.2">
      <c r="E2783" s="5" t="s">
        <v>2748</v>
      </c>
      <c r="G2783" s="5" t="s">
        <v>1550</v>
      </c>
      <c r="H2783" s="9" t="s">
        <v>1551</v>
      </c>
      <c r="I2783" s="22">
        <v>0</v>
      </c>
      <c r="J2783" s="22">
        <v>71769</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14850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20184</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96777</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342631</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342631</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-342631</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-342631</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-342631</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-342631</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1610919</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1610919</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1610919</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1610919</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599607</v>
      </c>
      <c r="K3184" s="12" t="s">
        <v>4917</v>
      </c>
      <c r="T3184" s="12" t="s">
        <v>3526</v>
      </c>
    </row>
    <row r="3185" spans="5:20" ht="12.95" customHeight="1" x14ac:dyDescent="0.2">
      <c r="E3185" s="5" t="s">
        <v>4891</v>
      </c>
      <c r="G3185" s="5" t="s">
        <v>1550</v>
      </c>
      <c r="H3185" s="9" t="s">
        <v>1551</v>
      </c>
      <c r="I3185" s="22">
        <v>0</v>
      </c>
      <c r="J3185" s="22">
        <v>547077</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3184</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263189</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1413057</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1413057</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197862</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197862</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197862</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197862</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24384</v>
      </c>
      <c r="K3385" s="12" t="s">
        <v>5124</v>
      </c>
      <c r="T3385" s="12" t="s">
        <v>3593</v>
      </c>
    </row>
    <row r="3386" spans="5:20" ht="12.95" customHeight="1" x14ac:dyDescent="0.2">
      <c r="E3386" s="5" t="s">
        <v>5098</v>
      </c>
      <c r="G3386" s="5" t="s">
        <v>1550</v>
      </c>
      <c r="H3386" s="9" t="s">
        <v>1551</v>
      </c>
      <c r="I3386" s="22">
        <v>0</v>
      </c>
      <c r="J3386" s="22">
        <v>10504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110285</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9383</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154556</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154556</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-154556</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-154556</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-154556</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-154556</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410184</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2934688</v>
      </c>
      <c r="K3899" s="15" t="s">
        <v>3962</v>
      </c>
      <c r="T3899" s="12" t="s">
        <v>3705</v>
      </c>
    </row>
    <row r="3900" spans="4:20" ht="12.95" customHeight="1" x14ac:dyDescent="0.2">
      <c r="E3900" s="1" t="s">
        <v>3958</v>
      </c>
      <c r="G3900" s="1" t="s">
        <v>4664</v>
      </c>
      <c r="H3900" s="11" t="s">
        <v>4665</v>
      </c>
      <c r="I3900" s="14">
        <f>SUMIF($G$10:$G3899,$G3900,I$10:I3900)</f>
        <v>0</v>
      </c>
      <c r="J3900" s="14">
        <f>SUMIF($G$10:$G3899,$G3900,J$10:J3900)</f>
        <v>38554</v>
      </c>
      <c r="K3900" s="15" t="s">
        <v>3963</v>
      </c>
      <c r="T3900" s="12" t="s">
        <v>3706</v>
      </c>
    </row>
    <row r="3901" spans="4:20" ht="12.95" customHeight="1" x14ac:dyDescent="0.2">
      <c r="E3901" s="1" t="s">
        <v>3958</v>
      </c>
      <c r="G3901" s="1" t="s">
        <v>4667</v>
      </c>
      <c r="H3901" s="11" t="s">
        <v>4668</v>
      </c>
      <c r="I3901" s="14">
        <f>SUMIF($G$10:$G3900,$G3901,I$10:I3901)</f>
        <v>0</v>
      </c>
      <c r="J3901" s="14">
        <f>SUMIF($G$10:$G3900,$G3901,J$10:J3901)</f>
        <v>0</v>
      </c>
      <c r="K3901" s="15" t="s">
        <v>3964</v>
      </c>
      <c r="T3901" s="12" t="s">
        <v>3707</v>
      </c>
    </row>
    <row r="3902" spans="4:20" ht="12.95" customHeight="1" x14ac:dyDescent="0.2">
      <c r="E3902" s="1" t="s">
        <v>3958</v>
      </c>
      <c r="G3902" s="1" t="s">
        <v>4670</v>
      </c>
      <c r="H3902" s="11" t="s">
        <v>4671</v>
      </c>
      <c r="I3902" s="14">
        <f>SUMIF($G$10:$G3901,$G3902,I$10:I3902)</f>
        <v>0</v>
      </c>
      <c r="J3902" s="14">
        <f>SUMIF($G$10:$G3901,$G3902,J$10:J3902)</f>
        <v>0</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10400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463138</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3856964</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3856964</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3856964</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3356725</v>
      </c>
      <c r="K3921" s="15" t="s">
        <v>3984</v>
      </c>
      <c r="T3921" s="12" t="s">
        <v>3727</v>
      </c>
    </row>
    <row r="3922" spans="5:20" ht="12.95" customHeight="1" x14ac:dyDescent="0.2">
      <c r="E3922" s="1" t="s">
        <v>3958</v>
      </c>
      <c r="G3922" s="1" t="s">
        <v>1550</v>
      </c>
      <c r="H3922" s="11" t="s">
        <v>1551</v>
      </c>
      <c r="I3922" s="14">
        <f>SUMIF($G$10:$G3921,$G3922,I$10:I3922)</f>
        <v>0</v>
      </c>
      <c r="J3922" s="14">
        <f>SUMIF($G$10:$G3921,$G3922,J$10:J3922)</f>
        <v>2135860</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314800</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14850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110285</v>
      </c>
      <c r="K3931" s="15" t="s">
        <v>3994</v>
      </c>
      <c r="T3931" s="12" t="s">
        <v>3737</v>
      </c>
    </row>
    <row r="3932" spans="5:20" ht="12.95" customHeight="1" x14ac:dyDescent="0.2">
      <c r="E3932" s="1" t="s">
        <v>3958</v>
      </c>
      <c r="G3932" s="1" t="s">
        <v>1580</v>
      </c>
      <c r="H3932" s="11" t="s">
        <v>1581</v>
      </c>
      <c r="I3932" s="14">
        <f>SUMIF($G$10:$G3931,$G3932,I$10:I3932)</f>
        <v>0</v>
      </c>
      <c r="J3932" s="14">
        <f>SUMIF($G$10:$G3931,$G3932,J$10:J3932)</f>
        <v>30839</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114500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991220</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7069079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7069079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-3212115</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-3212115</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-3212115</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-3212115</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8" zoomScale="75" zoomScaleNormal="100" workbookViewId="0">
      <pane xSplit="22" topLeftCell="AJ1" activePane="topRight" state="frozen"/>
      <selection activeCell="B2" sqref="B2"/>
      <selection pane="topRight" activeCell="B39" sqref="B3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2018 Actual Month M11 May</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410184</v>
      </c>
      <c r="Z4" s="12">
        <f>SUMIF(Sheet1!$T$10:$T$3962,E4,Sheet1!$J$10:$J$3962)</f>
        <v>0</v>
      </c>
      <c r="AA4" s="26">
        <f>SUM(X4:Z4)</f>
        <v>410184</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410184</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1610919</v>
      </c>
      <c r="AN6" s="12">
        <f>SUMIF(Sheet1!$T$10:$T$3962,S6,Sheet1!$J$10:$J$3962)</f>
        <v>811020</v>
      </c>
      <c r="AO6" s="12">
        <f>SUMIF(Sheet1!$T$10:$T$3962,T6,Sheet1!$J$10:$J$3962)</f>
        <v>512749</v>
      </c>
      <c r="AP6" s="12">
        <f>SUMIF(Sheet1!$T$10:$T$3962,U6,Sheet1!$J$10:$J$3962)</f>
        <v>0</v>
      </c>
      <c r="AQ6" s="26">
        <f t="shared" si="3"/>
        <v>2934688</v>
      </c>
      <c r="AR6" s="26">
        <f t="shared" si="4"/>
        <v>2934688</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2531</v>
      </c>
      <c r="Z7" s="12">
        <f>SUMIF(Sheet1!$T$10:$T$3962,E7,Sheet1!$J$10:$J$3962)</f>
        <v>2159</v>
      </c>
      <c r="AA7" s="26">
        <f t="shared" si="0"/>
        <v>4690</v>
      </c>
      <c r="AB7" s="12">
        <f>SUMIF(Sheet1!$T$10:$T$3962,G7,Sheet1!$J$10:$J$3962)</f>
        <v>1870</v>
      </c>
      <c r="AC7" s="12">
        <f>SUMIF(Sheet1!$T$10:$T$3962,H7,Sheet1!$J$10:$J$3962)</f>
        <v>0</v>
      </c>
      <c r="AD7" s="12">
        <f>SUMIF(Sheet1!$T$10:$T$3962,I7,Sheet1!$J$10:$J$3962)</f>
        <v>0</v>
      </c>
      <c r="AE7" s="12">
        <f>SUMIF(Sheet1!$T$10:$T$3962,J7,Sheet1!$J$10:$J$3962)</f>
        <v>31994</v>
      </c>
      <c r="AF7" s="12">
        <f>SUMIF(Sheet1!$T$10:$T$3962,K7,Sheet1!$J$10:$J$3962)</f>
        <v>0</v>
      </c>
      <c r="AG7" s="26">
        <f t="shared" si="1"/>
        <v>33864</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38554</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0</v>
      </c>
      <c r="Z8" s="12">
        <f>SUMIF(Sheet1!$T$10:$T$3962,E8,Sheet1!$J$10:$J$3962)</f>
        <v>0</v>
      </c>
      <c r="AA8" s="26">
        <f t="shared" si="0"/>
        <v>0</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0</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0</v>
      </c>
      <c r="Z9" s="12">
        <f>SUMIF(Sheet1!$T$10:$T$3962,E9,Sheet1!$J$10:$J$3962)</f>
        <v>0</v>
      </c>
      <c r="AA9" s="26">
        <f t="shared" si="0"/>
        <v>0</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0</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10400</v>
      </c>
      <c r="AE11" s="12">
        <f>SUMIF(Sheet1!$T$10:$T$3962,J11,Sheet1!$J$10:$J$3962)</f>
        <v>0</v>
      </c>
      <c r="AF11" s="12">
        <f>SUMIF(Sheet1!$T$10:$T$3962,K11,Sheet1!$J$10:$J$3962)</f>
        <v>0</v>
      </c>
      <c r="AG11" s="26">
        <f t="shared" si="1"/>
        <v>10400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10400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458946</v>
      </c>
      <c r="Z16" s="12">
        <f>SUMIF(Sheet1!$T$10:$T$3962,E16,Sheet1!$J$10:$J$3962)</f>
        <v>0</v>
      </c>
      <c r="AA16" s="26">
        <f t="shared" si="0"/>
        <v>458946</v>
      </c>
      <c r="AB16" s="12">
        <f>SUMIF(Sheet1!$T$10:$T$3962,G16,Sheet1!$J$10:$J$3962)</f>
        <v>3752</v>
      </c>
      <c r="AC16" s="12">
        <f>SUMIF(Sheet1!$T$10:$T$3962,H16,Sheet1!$J$10:$J$3962)</f>
        <v>0</v>
      </c>
      <c r="AD16" s="12">
        <f>SUMIF(Sheet1!$T$10:$T$3962,I16,Sheet1!$J$10:$J$3962)</f>
        <v>0</v>
      </c>
      <c r="AE16" s="12">
        <f>SUMIF(Sheet1!$T$10:$T$3962,J16,Sheet1!$J$10:$J$3962)</f>
        <v>440</v>
      </c>
      <c r="AF16" s="12">
        <f>SUMIF(Sheet1!$T$10:$T$3962,K16,Sheet1!$J$10:$J$3962)</f>
        <v>0</v>
      </c>
      <c r="AG16" s="26">
        <f t="shared" si="1"/>
        <v>4192</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463138</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871661</v>
      </c>
      <c r="Z18" s="12">
        <f>SUMIF(Sheet1!$T$10:$T$3962,E18,Sheet1!$J$10:$J$3962)</f>
        <v>2159</v>
      </c>
      <c r="AA18" s="26">
        <f t="shared" si="0"/>
        <v>873820</v>
      </c>
      <c r="AB18" s="12">
        <f>SUMIF(Sheet1!$T$10:$T$3962,G18,Sheet1!$J$10:$J$3962)</f>
        <v>5622</v>
      </c>
      <c r="AC18" s="12">
        <f>SUMIF(Sheet1!$T$10:$T$3962,H18,Sheet1!$J$10:$J$3962)</f>
        <v>0</v>
      </c>
      <c r="AD18" s="12">
        <f>SUMIF(Sheet1!$T$10:$T$3962,I18,Sheet1!$J$10:$J$3962)</f>
        <v>10400</v>
      </c>
      <c r="AE18" s="12">
        <f>SUMIF(Sheet1!$T$10:$T$3962,J18,Sheet1!$J$10:$J$3962)</f>
        <v>32434</v>
      </c>
      <c r="AF18" s="12">
        <f>SUMIF(Sheet1!$T$10:$T$3962,K18,Sheet1!$J$10:$J$3962)</f>
        <v>0</v>
      </c>
      <c r="AG18" s="26">
        <f t="shared" si="1"/>
        <v>48456</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1610919</v>
      </c>
      <c r="AN18" s="12">
        <f>SUMIF(Sheet1!$T$10:$T$3962,S18,Sheet1!$J$10:$J$3962)</f>
        <v>811020</v>
      </c>
      <c r="AO18" s="12">
        <f>SUMIF(Sheet1!$T$10:$T$3962,T18,Sheet1!$J$10:$J$3962)</f>
        <v>512749</v>
      </c>
      <c r="AP18" s="12">
        <f>SUMIF(Sheet1!$T$10:$T$3962,U18,Sheet1!$J$10:$J$3962)</f>
        <v>0</v>
      </c>
      <c r="AQ18" s="26">
        <f t="shared" si="3"/>
        <v>2934688</v>
      </c>
      <c r="AR18" s="26">
        <f t="shared" si="4"/>
        <v>3856964</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871661</v>
      </c>
      <c r="Z20" s="12">
        <f>SUMIF(Sheet1!$T$10:$T$3962,E20,Sheet1!$J$10:$J$3962)</f>
        <v>2159</v>
      </c>
      <c r="AA20" s="26">
        <f t="shared" si="0"/>
        <v>873820</v>
      </c>
      <c r="AB20" s="12">
        <f>SUMIF(Sheet1!$T$10:$T$3962,G20,Sheet1!$J$10:$J$3962)</f>
        <v>5622</v>
      </c>
      <c r="AC20" s="12">
        <f>SUMIF(Sheet1!$T$10:$T$3962,H20,Sheet1!$J$10:$J$3962)</f>
        <v>0</v>
      </c>
      <c r="AD20" s="12">
        <f>SUMIF(Sheet1!$T$10:$T$3962,I20,Sheet1!$J$10:$J$3962)</f>
        <v>10400</v>
      </c>
      <c r="AE20" s="12">
        <f>SUMIF(Sheet1!$T$10:$T$3962,J20,Sheet1!$J$10:$J$3962)</f>
        <v>32434</v>
      </c>
      <c r="AF20" s="12">
        <f>SUMIF(Sheet1!$T$10:$T$3962,K20,Sheet1!$J$10:$J$3962)</f>
        <v>0</v>
      </c>
      <c r="AG20" s="26">
        <f t="shared" si="1"/>
        <v>48456</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1610919</v>
      </c>
      <c r="AN20" s="12">
        <f>SUMIF(Sheet1!$T$10:$T$3962,S20,Sheet1!$J$10:$J$3962)</f>
        <v>811020</v>
      </c>
      <c r="AO20" s="12">
        <f>SUMIF(Sheet1!$T$10:$T$3962,T20,Sheet1!$J$10:$J$3962)</f>
        <v>512749</v>
      </c>
      <c r="AP20" s="12">
        <f>SUMIF(Sheet1!$T$10:$T$3962,U20,Sheet1!$J$10:$J$3962)</f>
        <v>0</v>
      </c>
      <c r="AQ20" s="26">
        <f t="shared" si="3"/>
        <v>2934688</v>
      </c>
      <c r="AR20" s="26">
        <f t="shared" si="4"/>
        <v>3856964</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871661</v>
      </c>
      <c r="Z26" s="12">
        <f>SUMIF(Sheet1!$T$10:$T$3962,E26,Sheet1!$J$10:$J$3962)</f>
        <v>2159</v>
      </c>
      <c r="AA26" s="26">
        <f>SUM(X26:Z26)</f>
        <v>873820</v>
      </c>
      <c r="AB26" s="12">
        <f>SUMIF(Sheet1!$T$10:$T$3962,G26,Sheet1!$J$10:$J$3962)</f>
        <v>5622</v>
      </c>
      <c r="AC26" s="12">
        <f>SUMIF(Sheet1!$T$10:$T$3962,H26,Sheet1!$J$10:$J$3962)</f>
        <v>0</v>
      </c>
      <c r="AD26" s="12">
        <f>SUMIF(Sheet1!$T$10:$T$3962,I26,Sheet1!$J$10:$J$3962)</f>
        <v>10400</v>
      </c>
      <c r="AE26" s="12">
        <f>SUMIF(Sheet1!$T$10:$T$3962,J26,Sheet1!$J$10:$J$3962)</f>
        <v>32434</v>
      </c>
      <c r="AF26" s="12">
        <f>SUMIF(Sheet1!$T$10:$T$3962,K26,Sheet1!$J$10:$J$3962)</f>
        <v>0</v>
      </c>
      <c r="AG26" s="26">
        <f>SUM(AB26:AF26)</f>
        <v>48456</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1610919</v>
      </c>
      <c r="AN26" s="12">
        <f>SUMIF(Sheet1!$T$10:$T$3962,S26,Sheet1!$J$10:$J$3962)</f>
        <v>811020</v>
      </c>
      <c r="AO26" s="12">
        <f>SUMIF(Sheet1!$T$10:$T$3962,T26,Sheet1!$J$10:$J$3962)</f>
        <v>512749</v>
      </c>
      <c r="AP26" s="12">
        <f>SUMIF(Sheet1!$T$10:$T$3962,U26,Sheet1!$J$10:$J$3962)</f>
        <v>0</v>
      </c>
      <c r="AQ26" s="26">
        <f>SUM(AL26:AP26)</f>
        <v>2934688</v>
      </c>
      <c r="AR26" s="26">
        <f>+AQ26+AK26+AG26+AA26</f>
        <v>3856964</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198330</v>
      </c>
      <c r="Y28" s="12">
        <f>SUMIF(Sheet1!$T$10:$T$3962,D28,Sheet1!$J$10:$J$3962)</f>
        <v>570761</v>
      </c>
      <c r="Z28" s="12">
        <f>SUMIF(Sheet1!$T$10:$T$3962,E28,Sheet1!$J$10:$J$3962)</f>
        <v>452355</v>
      </c>
      <c r="AA28" s="26">
        <f t="shared" ref="AA28:AA45" si="5">SUM(X28:Z28)</f>
        <v>1221446</v>
      </c>
      <c r="AB28" s="12">
        <f>SUMIF(Sheet1!$T$10:$T$3962,G28,Sheet1!$J$10:$J$3962)</f>
        <v>314989</v>
      </c>
      <c r="AC28" s="12">
        <f>SUMIF(Sheet1!$T$10:$T$3962,H28,Sheet1!$J$10:$J$3962)</f>
        <v>24793</v>
      </c>
      <c r="AD28" s="12">
        <f>SUMIF(Sheet1!$T$10:$T$3962,I28,Sheet1!$J$10:$J$3962)</f>
        <v>124373</v>
      </c>
      <c r="AE28" s="12">
        <f>SUMIF(Sheet1!$T$10:$T$3962,J28,Sheet1!$J$10:$J$3962)</f>
        <v>39987</v>
      </c>
      <c r="AF28" s="12">
        <f>SUMIF(Sheet1!$T$10:$T$3962,K28,Sheet1!$J$10:$J$3962)</f>
        <v>0</v>
      </c>
      <c r="AG28" s="26">
        <f t="shared" ref="AG28:AG45" si="6">SUM(AB28:AF28)</f>
        <v>504142</v>
      </c>
      <c r="AH28" s="12">
        <f>SUMIF(Sheet1!$T$10:$T$3962,M28,Sheet1!$J$10:$J$3962)</f>
        <v>300489</v>
      </c>
      <c r="AI28" s="12">
        <f>SUMIF(Sheet1!$T$10:$T$3962,N28,Sheet1!$J$10:$J$3962)</f>
        <v>139051</v>
      </c>
      <c r="AJ28" s="12">
        <f>SUMIF(Sheet1!$T$10:$T$3962,O28,Sheet1!$J$10:$J$3962)</f>
        <v>0</v>
      </c>
      <c r="AK28" s="26">
        <f t="shared" ref="AK28:AK45" si="7">SUM(AH28:AJ28)</f>
        <v>439540</v>
      </c>
      <c r="AL28" s="12">
        <f>SUMIF(Sheet1!$T$10:$T$3962,Q28,Sheet1!$J$10:$J$3962)</f>
        <v>24384</v>
      </c>
      <c r="AM28" s="12">
        <f>SUMIF(Sheet1!$T$10:$T$3962,R28,Sheet1!$J$10:$J$3962)</f>
        <v>599607</v>
      </c>
      <c r="AN28" s="12">
        <f>SUMIF(Sheet1!$T$10:$T$3962,S28,Sheet1!$J$10:$J$3962)</f>
        <v>331245</v>
      </c>
      <c r="AO28" s="12">
        <f>SUMIF(Sheet1!$T$10:$T$3962,T28,Sheet1!$J$10:$J$3962)</f>
        <v>236361</v>
      </c>
      <c r="AP28" s="12">
        <f>SUMIF(Sheet1!$T$10:$T$3962,U28,Sheet1!$J$10:$J$3962)</f>
        <v>0</v>
      </c>
      <c r="AQ28" s="26">
        <f t="shared" ref="AQ28:AQ45" si="8">SUM(AL28:AP28)</f>
        <v>1191597</v>
      </c>
      <c r="AR28" s="26">
        <f t="shared" ref="AR28:AR45" si="9">+AQ28+AK28+AG28+AA28</f>
        <v>3356725</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103560</v>
      </c>
      <c r="Y29" s="12">
        <f>SUMIF(Sheet1!$T$10:$T$3962,D29,Sheet1!$J$10:$J$3962)</f>
        <v>274850</v>
      </c>
      <c r="Z29" s="12">
        <f>SUMIF(Sheet1!$T$10:$T$3962,E29,Sheet1!$J$10:$J$3962)</f>
        <v>222797</v>
      </c>
      <c r="AA29" s="26">
        <f t="shared" si="5"/>
        <v>601207</v>
      </c>
      <c r="AB29" s="12">
        <f>SUMIF(Sheet1!$T$10:$T$3962,G29,Sheet1!$J$10:$J$3962)</f>
        <v>193175</v>
      </c>
      <c r="AC29" s="12">
        <f>SUMIF(Sheet1!$T$10:$T$3962,H29,Sheet1!$J$10:$J$3962)</f>
        <v>8073</v>
      </c>
      <c r="AD29" s="12">
        <f>SUMIF(Sheet1!$T$10:$T$3962,I29,Sheet1!$J$10:$J$3962)</f>
        <v>103088</v>
      </c>
      <c r="AE29" s="12">
        <f>SUMIF(Sheet1!$T$10:$T$3962,J29,Sheet1!$J$10:$J$3962)</f>
        <v>13410</v>
      </c>
      <c r="AF29" s="12">
        <f>SUMIF(Sheet1!$T$10:$T$3962,K29,Sheet1!$J$10:$J$3962)</f>
        <v>0</v>
      </c>
      <c r="AG29" s="26">
        <f t="shared" si="6"/>
        <v>317746</v>
      </c>
      <c r="AH29" s="12">
        <f>SUMIF(Sheet1!$T$10:$T$3962,M29,Sheet1!$J$10:$J$3962)</f>
        <v>178455</v>
      </c>
      <c r="AI29" s="12">
        <f>SUMIF(Sheet1!$T$10:$T$3962,N29,Sheet1!$J$10:$J$3962)</f>
        <v>71769</v>
      </c>
      <c r="AJ29" s="12">
        <f>SUMIF(Sheet1!$T$10:$T$3962,O29,Sheet1!$J$10:$J$3962)</f>
        <v>0</v>
      </c>
      <c r="AK29" s="26">
        <f t="shared" si="7"/>
        <v>250224</v>
      </c>
      <c r="AL29" s="12">
        <f>SUMIF(Sheet1!$T$10:$T$3962,Q29,Sheet1!$J$10:$J$3962)</f>
        <v>10504</v>
      </c>
      <c r="AM29" s="12">
        <f>SUMIF(Sheet1!$T$10:$T$3962,R29,Sheet1!$J$10:$J$3962)</f>
        <v>547077</v>
      </c>
      <c r="AN29" s="12">
        <f>SUMIF(Sheet1!$T$10:$T$3962,S29,Sheet1!$J$10:$J$3962)</f>
        <v>247087</v>
      </c>
      <c r="AO29" s="12">
        <f>SUMIF(Sheet1!$T$10:$T$3962,T29,Sheet1!$J$10:$J$3962)</f>
        <v>162015</v>
      </c>
      <c r="AP29" s="12">
        <f>SUMIF(Sheet1!$T$10:$T$3962,U29,Sheet1!$J$10:$J$3962)</f>
        <v>0</v>
      </c>
      <c r="AQ29" s="26">
        <f t="shared" si="8"/>
        <v>966683</v>
      </c>
      <c r="AR29" s="26">
        <f t="shared" si="9"/>
        <v>2135860</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314800</v>
      </c>
      <c r="Y32" s="12">
        <f>SUMIF(Sheet1!$T$10:$T$3962,D32,Sheet1!$J$10:$J$3962)</f>
        <v>0</v>
      </c>
      <c r="Z32" s="12">
        <f>SUMIF(Sheet1!$T$10:$T$3962,E32,Sheet1!$J$10:$J$3962)</f>
        <v>0</v>
      </c>
      <c r="AA32" s="26">
        <f t="shared" si="5"/>
        <v>314800</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314800</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14850</v>
      </c>
      <c r="AJ36" s="12">
        <f>SUMIF(Sheet1!$T$10:$T$3962,O36,Sheet1!$J$10:$J$3962)</f>
        <v>0</v>
      </c>
      <c r="AK36" s="26">
        <f t="shared" si="7"/>
        <v>14850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14850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110285</v>
      </c>
      <c r="AM38" s="12">
        <f>SUMIF(Sheet1!$T$10:$T$3962,R38,Sheet1!$J$10:$J$3962)</f>
        <v>0</v>
      </c>
      <c r="AN38" s="12">
        <f>SUMIF(Sheet1!$T$10:$T$3962,S38,Sheet1!$J$10:$J$3962)</f>
        <v>0</v>
      </c>
      <c r="AO38" s="12">
        <f>SUMIF(Sheet1!$T$10:$T$3962,T38,Sheet1!$J$10:$J$3962)</f>
        <v>0</v>
      </c>
      <c r="AP38" s="12">
        <f>SUMIF(Sheet1!$T$10:$T$3962,U38,Sheet1!$J$10:$J$3962)</f>
        <v>0</v>
      </c>
      <c r="AQ38" s="26">
        <f t="shared" si="8"/>
        <v>110285</v>
      </c>
      <c r="AR38" s="26">
        <f t="shared" si="9"/>
        <v>110285</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4500</v>
      </c>
      <c r="AA39" s="26">
        <f t="shared" si="5"/>
        <v>4500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20184</v>
      </c>
      <c r="AJ39" s="12">
        <f>SUMIF(Sheet1!$T$10:$T$3962,O39,Sheet1!$J$10:$J$3962)</f>
        <v>0</v>
      </c>
      <c r="AK39" s="26">
        <f t="shared" si="7"/>
        <v>20184</v>
      </c>
      <c r="AL39" s="12">
        <f>SUMIF(Sheet1!$T$10:$T$3962,Q39,Sheet1!$J$10:$J$3962)</f>
        <v>0</v>
      </c>
      <c r="AM39" s="12">
        <f>SUMIF(Sheet1!$T$10:$T$3962,R39,Sheet1!$J$10:$J$3962)</f>
        <v>3184</v>
      </c>
      <c r="AN39" s="12">
        <f>SUMIF(Sheet1!$T$10:$T$3962,S39,Sheet1!$J$10:$J$3962)</f>
        <v>0</v>
      </c>
      <c r="AO39" s="12">
        <f>SUMIF(Sheet1!$T$10:$T$3962,T39,Sheet1!$J$10:$J$3962)</f>
        <v>2971</v>
      </c>
      <c r="AP39" s="12">
        <f>SUMIF(Sheet1!$T$10:$T$3962,U39,Sheet1!$J$10:$J$3962)</f>
        <v>0</v>
      </c>
      <c r="AQ39" s="26">
        <f t="shared" si="8"/>
        <v>6155</v>
      </c>
      <c r="AR39" s="26">
        <f t="shared" si="9"/>
        <v>30839</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90865</v>
      </c>
      <c r="Z40" s="12">
        <f>SUMIF(Sheet1!$T$10:$T$3962,E40,Sheet1!$J$10:$J$3962)</f>
        <v>23635</v>
      </c>
      <c r="AA40" s="26">
        <f t="shared" si="5"/>
        <v>114500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114500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85886</v>
      </c>
      <c r="Y42" s="12">
        <f>SUMIF(Sheet1!$T$10:$T$3962,D42,Sheet1!$J$10:$J$3962)</f>
        <v>92135</v>
      </c>
      <c r="Z42" s="12">
        <f>SUMIF(Sheet1!$T$10:$T$3962,E42,Sheet1!$J$10:$J$3962)</f>
        <v>421310</v>
      </c>
      <c r="AA42" s="26">
        <f t="shared" si="5"/>
        <v>599331</v>
      </c>
      <c r="AB42" s="12">
        <f>SUMIF(Sheet1!$T$10:$T$3962,G42,Sheet1!$J$10:$J$3962)</f>
        <v>3061</v>
      </c>
      <c r="AC42" s="12">
        <f>SUMIF(Sheet1!$T$10:$T$3962,H42,Sheet1!$J$10:$J$3962)</f>
        <v>0</v>
      </c>
      <c r="AD42" s="12">
        <f>SUMIF(Sheet1!$T$10:$T$3962,I42,Sheet1!$J$10:$J$3962)</f>
        <v>6043</v>
      </c>
      <c r="AE42" s="12">
        <f>SUMIF(Sheet1!$T$10:$T$3962,J42,Sheet1!$J$10:$J$3962)</f>
        <v>0</v>
      </c>
      <c r="AF42" s="12">
        <f>SUMIF(Sheet1!$T$10:$T$3962,K42,Sheet1!$J$10:$J$3962)</f>
        <v>0</v>
      </c>
      <c r="AG42" s="26">
        <f t="shared" si="6"/>
        <v>9104</v>
      </c>
      <c r="AH42" s="12">
        <f>SUMIF(Sheet1!$T$10:$T$3962,M42,Sheet1!$J$10:$J$3962)</f>
        <v>13436</v>
      </c>
      <c r="AI42" s="12">
        <f>SUMIF(Sheet1!$T$10:$T$3962,N42,Sheet1!$J$10:$J$3962)</f>
        <v>96777</v>
      </c>
      <c r="AJ42" s="12">
        <f>SUMIF(Sheet1!$T$10:$T$3962,O42,Sheet1!$J$10:$J$3962)</f>
        <v>0</v>
      </c>
      <c r="AK42" s="26">
        <f t="shared" si="7"/>
        <v>110213</v>
      </c>
      <c r="AL42" s="12">
        <f>SUMIF(Sheet1!$T$10:$T$3962,Q42,Sheet1!$J$10:$J$3962)</f>
        <v>9383</v>
      </c>
      <c r="AM42" s="12">
        <f>SUMIF(Sheet1!$T$10:$T$3962,R42,Sheet1!$J$10:$J$3962)</f>
        <v>263189</v>
      </c>
      <c r="AN42" s="12">
        <f>SUMIF(Sheet1!$T$10:$T$3962,S42,Sheet1!$J$10:$J$3962)</f>
        <v>0</v>
      </c>
      <c r="AO42" s="12">
        <f>SUMIF(Sheet1!$T$10:$T$3962,T42,Sheet1!$J$10:$J$3962)</f>
        <v>0</v>
      </c>
      <c r="AP42" s="12">
        <f>SUMIF(Sheet1!$T$10:$T$3962,U42,Sheet1!$J$10:$J$3962)</f>
        <v>0</v>
      </c>
      <c r="AQ42" s="26">
        <f t="shared" si="8"/>
        <v>272572</v>
      </c>
      <c r="AR42" s="26">
        <f t="shared" si="9"/>
        <v>991220</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702576</v>
      </c>
      <c r="Y45" s="12">
        <f>SUMIF(Sheet1!$T$10:$T$3962,D45,Sheet1!$J$10:$J$3962)</f>
        <v>1028611</v>
      </c>
      <c r="Z45" s="12">
        <f>SUMIF(Sheet1!$T$10:$T$3962,E45,Sheet1!$J$10:$J$3962)</f>
        <v>1124597</v>
      </c>
      <c r="AA45" s="26">
        <f t="shared" si="5"/>
        <v>2855784</v>
      </c>
      <c r="AB45" s="12">
        <f>SUMIF(Sheet1!$T$10:$T$3962,G45,Sheet1!$J$10:$J$3962)</f>
        <v>511225</v>
      </c>
      <c r="AC45" s="12">
        <f>SUMIF(Sheet1!$T$10:$T$3962,H45,Sheet1!$J$10:$J$3962)</f>
        <v>32866</v>
      </c>
      <c r="AD45" s="12">
        <f>SUMIF(Sheet1!$T$10:$T$3962,I45,Sheet1!$J$10:$J$3962)</f>
        <v>233504</v>
      </c>
      <c r="AE45" s="12">
        <f>SUMIF(Sheet1!$T$10:$T$3962,J45,Sheet1!$J$10:$J$3962)</f>
        <v>53397</v>
      </c>
      <c r="AF45" s="12">
        <f>SUMIF(Sheet1!$T$10:$T$3962,K45,Sheet1!$J$10:$J$3962)</f>
        <v>0</v>
      </c>
      <c r="AG45" s="26">
        <f t="shared" si="6"/>
        <v>830992</v>
      </c>
      <c r="AH45" s="12">
        <f>SUMIF(Sheet1!$T$10:$T$3962,M45,Sheet1!$J$10:$J$3962)</f>
        <v>492380</v>
      </c>
      <c r="AI45" s="12">
        <f>SUMIF(Sheet1!$T$10:$T$3962,N45,Sheet1!$J$10:$J$3962)</f>
        <v>342631</v>
      </c>
      <c r="AJ45" s="12">
        <f>SUMIF(Sheet1!$T$10:$T$3962,O45,Sheet1!$J$10:$J$3962)</f>
        <v>0</v>
      </c>
      <c r="AK45" s="26">
        <f t="shared" si="7"/>
        <v>835011</v>
      </c>
      <c r="AL45" s="12">
        <f>SUMIF(Sheet1!$T$10:$T$3962,Q45,Sheet1!$J$10:$J$3962)</f>
        <v>154556</v>
      </c>
      <c r="AM45" s="12">
        <f>SUMIF(Sheet1!$T$10:$T$3962,R45,Sheet1!$J$10:$J$3962)</f>
        <v>1413057</v>
      </c>
      <c r="AN45" s="12">
        <f>SUMIF(Sheet1!$T$10:$T$3962,S45,Sheet1!$J$10:$J$3962)</f>
        <v>578332</v>
      </c>
      <c r="AO45" s="12">
        <f>SUMIF(Sheet1!$T$10:$T$3962,T45,Sheet1!$J$10:$J$3962)</f>
        <v>401347</v>
      </c>
      <c r="AP45" s="12">
        <f>SUMIF(Sheet1!$T$10:$T$3962,U45,Sheet1!$J$10:$J$3962)</f>
        <v>0</v>
      </c>
      <c r="AQ45" s="26">
        <f t="shared" si="8"/>
        <v>2547292</v>
      </c>
      <c r="AR45" s="26">
        <f t="shared" si="9"/>
        <v>7069079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702576</v>
      </c>
      <c r="Y51" s="12">
        <f>SUMIF(Sheet1!$T$10:$T$3962,D51,Sheet1!$J$10:$J$3962)</f>
        <v>1028611</v>
      </c>
      <c r="Z51" s="12">
        <f>SUMIF(Sheet1!$T$10:$T$3962,E51,Sheet1!$J$10:$J$3962)</f>
        <v>1124597</v>
      </c>
      <c r="AA51" s="26">
        <f>SUM(X51:Z51)</f>
        <v>2855784</v>
      </c>
      <c r="AB51" s="12">
        <f>SUMIF(Sheet1!$T$10:$T$3962,G51,Sheet1!$J$10:$J$3962)</f>
        <v>511225</v>
      </c>
      <c r="AC51" s="12">
        <f>SUMIF(Sheet1!$T$10:$T$3962,H51,Sheet1!$J$10:$J$3962)</f>
        <v>32866</v>
      </c>
      <c r="AD51" s="12">
        <f>SUMIF(Sheet1!$T$10:$T$3962,I51,Sheet1!$J$10:$J$3962)</f>
        <v>233504</v>
      </c>
      <c r="AE51" s="12">
        <f>SUMIF(Sheet1!$T$10:$T$3962,J51,Sheet1!$J$10:$J$3962)</f>
        <v>53397</v>
      </c>
      <c r="AF51" s="12">
        <f>SUMIF(Sheet1!$T$10:$T$3962,K51,Sheet1!$J$10:$J$3962)</f>
        <v>0</v>
      </c>
      <c r="AG51" s="26">
        <f>SUM(AB51:AF51)</f>
        <v>830992</v>
      </c>
      <c r="AH51" s="12">
        <f>SUMIF(Sheet1!$T$10:$T$3962,M51,Sheet1!$J$10:$J$3962)</f>
        <v>492380</v>
      </c>
      <c r="AI51" s="12">
        <f>SUMIF(Sheet1!$T$10:$T$3962,N51,Sheet1!$J$10:$J$3962)</f>
        <v>342631</v>
      </c>
      <c r="AJ51" s="12">
        <f>SUMIF(Sheet1!$T$10:$T$3962,O51,Sheet1!$J$10:$J$3962)</f>
        <v>0</v>
      </c>
      <c r="AK51" s="26">
        <f>SUM(AH51:AJ51)</f>
        <v>835011</v>
      </c>
      <c r="AL51" s="12">
        <f>SUMIF(Sheet1!$T$10:$T$3962,Q51,Sheet1!$J$10:$J$3962)</f>
        <v>154556</v>
      </c>
      <c r="AM51" s="12">
        <f>SUMIF(Sheet1!$T$10:$T$3962,R51,Sheet1!$J$10:$J$3962)</f>
        <v>1413057</v>
      </c>
      <c r="AN51" s="12">
        <f>SUMIF(Sheet1!$T$10:$T$3962,S51,Sheet1!$J$10:$J$3962)</f>
        <v>578332</v>
      </c>
      <c r="AO51" s="12">
        <f>SUMIF(Sheet1!$T$10:$T$3962,T51,Sheet1!$J$10:$J$3962)</f>
        <v>401347</v>
      </c>
      <c r="AP51" s="12">
        <f>SUMIF(Sheet1!$T$10:$T$3962,U51,Sheet1!$J$10:$J$3962)</f>
        <v>0</v>
      </c>
      <c r="AQ51" s="26">
        <f>SUM(AL51:AP51)</f>
        <v>2547292</v>
      </c>
      <c r="AR51" s="26">
        <f>+AQ51+AK51+AG51+AA51</f>
        <v>7069079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-702576</v>
      </c>
      <c r="Y53" s="12">
        <f>SUMIF(Sheet1!$T$10:$T$3962,D53,Sheet1!$J$10:$J$3962)</f>
        <v>-156950</v>
      </c>
      <c r="Z53" s="12">
        <f>SUMIF(Sheet1!$T$10:$T$3962,E53,Sheet1!$J$10:$J$3962)</f>
        <v>-1122438</v>
      </c>
      <c r="AA53" s="26">
        <f t="shared" ref="AA53:AA58" si="10">SUM(X53:Z53)</f>
        <v>-1981964</v>
      </c>
      <c r="AB53" s="12">
        <f>SUMIF(Sheet1!$T$10:$T$3962,G53,Sheet1!$J$10:$J$3962)</f>
        <v>-505603</v>
      </c>
      <c r="AC53" s="12">
        <f>SUMIF(Sheet1!$T$10:$T$3962,H53,Sheet1!$J$10:$J$3962)</f>
        <v>-32866</v>
      </c>
      <c r="AD53" s="12">
        <f>SUMIF(Sheet1!$T$10:$T$3962,I53,Sheet1!$J$10:$J$3962)</f>
        <v>-223104</v>
      </c>
      <c r="AE53" s="12">
        <f>SUMIF(Sheet1!$T$10:$T$3962,J53,Sheet1!$J$10:$J$3962)</f>
        <v>-20963</v>
      </c>
      <c r="AF53" s="12">
        <f>SUMIF(Sheet1!$T$10:$T$3962,K53,Sheet1!$J$10:$J$3962)</f>
        <v>0</v>
      </c>
      <c r="AG53" s="26">
        <f t="shared" ref="AG53:AG58" si="11">SUM(AB53:AF53)</f>
        <v>-782536</v>
      </c>
      <c r="AH53" s="12">
        <f>SUMIF(Sheet1!$T$10:$T$3962,M53,Sheet1!$J$10:$J$3962)</f>
        <v>-492380</v>
      </c>
      <c r="AI53" s="12">
        <f>SUMIF(Sheet1!$T$10:$T$3962,N53,Sheet1!$J$10:$J$3962)</f>
        <v>-342631</v>
      </c>
      <c r="AJ53" s="12">
        <f>SUMIF(Sheet1!$T$10:$T$3962,O53,Sheet1!$J$10:$J$3962)</f>
        <v>0</v>
      </c>
      <c r="AK53" s="26">
        <f t="shared" ref="AK53:AK58" si="12">SUM(AH53:AJ53)</f>
        <v>-835011</v>
      </c>
      <c r="AL53" s="12">
        <f>SUMIF(Sheet1!$T$10:$T$3962,Q53,Sheet1!$J$10:$J$3962)</f>
        <v>-154556</v>
      </c>
      <c r="AM53" s="12">
        <f>SUMIF(Sheet1!$T$10:$T$3962,R53,Sheet1!$J$10:$J$3962)</f>
        <v>197862</v>
      </c>
      <c r="AN53" s="12">
        <f>SUMIF(Sheet1!$T$10:$T$3962,S53,Sheet1!$J$10:$J$3962)</f>
        <v>232688</v>
      </c>
      <c r="AO53" s="12">
        <f>SUMIF(Sheet1!$T$10:$T$3962,T53,Sheet1!$J$10:$J$3962)</f>
        <v>111402</v>
      </c>
      <c r="AP53" s="12">
        <f>SUMIF(Sheet1!$T$10:$T$3962,U53,Sheet1!$J$10:$J$3962)</f>
        <v>0</v>
      </c>
      <c r="AQ53" s="26">
        <f t="shared" ref="AQ53:AQ58" si="13">SUM(AL53:AP53)</f>
        <v>387396</v>
      </c>
      <c r="AR53" s="26">
        <f t="shared" ref="AR53:AR58" si="14">+AQ53+AK53+AG53+AA53</f>
        <v>-3212115</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-702576</v>
      </c>
      <c r="Y55" s="12">
        <f>SUMIF(Sheet1!$T$10:$T$3962,D55,Sheet1!$J$10:$J$3962)</f>
        <v>-156950</v>
      </c>
      <c r="Z55" s="12">
        <f>SUMIF(Sheet1!$T$10:$T$3962,E55,Sheet1!$J$10:$J$3962)</f>
        <v>-1122438</v>
      </c>
      <c r="AA55" s="26">
        <f t="shared" si="10"/>
        <v>-1981964</v>
      </c>
      <c r="AB55" s="12">
        <f>SUMIF(Sheet1!$T$10:$T$3962,G55,Sheet1!$J$10:$J$3962)</f>
        <v>-505603</v>
      </c>
      <c r="AC55" s="12">
        <f>SUMIF(Sheet1!$T$10:$T$3962,H55,Sheet1!$J$10:$J$3962)</f>
        <v>-32866</v>
      </c>
      <c r="AD55" s="12">
        <f>SUMIF(Sheet1!$T$10:$T$3962,I55,Sheet1!$J$10:$J$3962)</f>
        <v>-223104</v>
      </c>
      <c r="AE55" s="12">
        <f>SUMIF(Sheet1!$T$10:$T$3962,J55,Sheet1!$J$10:$J$3962)</f>
        <v>-20963</v>
      </c>
      <c r="AF55" s="12">
        <f>SUMIF(Sheet1!$T$10:$T$3962,K55,Sheet1!$J$10:$J$3962)</f>
        <v>0</v>
      </c>
      <c r="AG55" s="26">
        <f t="shared" si="11"/>
        <v>-782536</v>
      </c>
      <c r="AH55" s="12">
        <f>SUMIF(Sheet1!$T$10:$T$3962,M55,Sheet1!$J$10:$J$3962)</f>
        <v>-492380</v>
      </c>
      <c r="AI55" s="12">
        <f>SUMIF(Sheet1!$T$10:$T$3962,N55,Sheet1!$J$10:$J$3962)</f>
        <v>-342631</v>
      </c>
      <c r="AJ55" s="12">
        <f>SUMIF(Sheet1!$T$10:$T$3962,O55,Sheet1!$J$10:$J$3962)</f>
        <v>0</v>
      </c>
      <c r="AK55" s="26">
        <f t="shared" si="12"/>
        <v>-835011</v>
      </c>
      <c r="AL55" s="12">
        <f>SUMIF(Sheet1!$T$10:$T$3962,Q55,Sheet1!$J$10:$J$3962)</f>
        <v>-154556</v>
      </c>
      <c r="AM55" s="12">
        <f>SUMIF(Sheet1!$T$10:$T$3962,R55,Sheet1!$J$10:$J$3962)</f>
        <v>197862</v>
      </c>
      <c r="AN55" s="12">
        <f>SUMIF(Sheet1!$T$10:$T$3962,S55,Sheet1!$J$10:$J$3962)</f>
        <v>232688</v>
      </c>
      <c r="AO55" s="12">
        <f>SUMIF(Sheet1!$T$10:$T$3962,T55,Sheet1!$J$10:$J$3962)</f>
        <v>111402</v>
      </c>
      <c r="AP55" s="12">
        <f>SUMIF(Sheet1!$T$10:$T$3962,U55,Sheet1!$J$10:$J$3962)</f>
        <v>0</v>
      </c>
      <c r="AQ55" s="26">
        <f t="shared" si="13"/>
        <v>387396</v>
      </c>
      <c r="AR55" s="26">
        <f t="shared" si="14"/>
        <v>-3212115</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-702576</v>
      </c>
      <c r="Y58" s="12">
        <f>SUMIF(Sheet1!$T$10:$T$3962,D58,Sheet1!$J$10:$J$3962)</f>
        <v>-156950</v>
      </c>
      <c r="Z58" s="12">
        <f>SUMIF(Sheet1!$T$10:$T$3962,E58,Sheet1!$J$10:$J$3962)</f>
        <v>-1122438</v>
      </c>
      <c r="AA58" s="26">
        <f t="shared" si="10"/>
        <v>-1981964</v>
      </c>
      <c r="AB58" s="12">
        <f>SUMIF(Sheet1!$T$10:$T$3962,G58,Sheet1!$J$10:$J$3962)</f>
        <v>-505603</v>
      </c>
      <c r="AC58" s="12">
        <f>SUMIF(Sheet1!$T$10:$T$3962,H58,Sheet1!$J$10:$J$3962)</f>
        <v>-32866</v>
      </c>
      <c r="AD58" s="12">
        <f>SUMIF(Sheet1!$T$10:$T$3962,I58,Sheet1!$J$10:$J$3962)</f>
        <v>-223104</v>
      </c>
      <c r="AE58" s="12">
        <f>SUMIF(Sheet1!$T$10:$T$3962,J58,Sheet1!$J$10:$J$3962)</f>
        <v>-20963</v>
      </c>
      <c r="AF58" s="12">
        <f>SUMIF(Sheet1!$T$10:$T$3962,K58,Sheet1!$J$10:$J$3962)</f>
        <v>0</v>
      </c>
      <c r="AG58" s="26">
        <f t="shared" si="11"/>
        <v>-782536</v>
      </c>
      <c r="AH58" s="12">
        <f>SUMIF(Sheet1!$T$10:$T$3962,M58,Sheet1!$J$10:$J$3962)</f>
        <v>-492380</v>
      </c>
      <c r="AI58" s="12">
        <f>SUMIF(Sheet1!$T$10:$T$3962,N58,Sheet1!$J$10:$J$3962)</f>
        <v>-342631</v>
      </c>
      <c r="AJ58" s="12">
        <f>SUMIF(Sheet1!$T$10:$T$3962,O58,Sheet1!$J$10:$J$3962)</f>
        <v>0</v>
      </c>
      <c r="AK58" s="26">
        <f t="shared" si="12"/>
        <v>-835011</v>
      </c>
      <c r="AL58" s="12">
        <f>SUMIF(Sheet1!$T$10:$T$3962,Q58,Sheet1!$J$10:$J$3962)</f>
        <v>-154556</v>
      </c>
      <c r="AM58" s="12">
        <f>SUMIF(Sheet1!$T$10:$T$3962,R58,Sheet1!$J$10:$J$3962)</f>
        <v>197862</v>
      </c>
      <c r="AN58" s="12">
        <f>SUMIF(Sheet1!$T$10:$T$3962,S58,Sheet1!$J$10:$J$3962)</f>
        <v>232688</v>
      </c>
      <c r="AO58" s="12">
        <f>SUMIF(Sheet1!$T$10:$T$3962,T58,Sheet1!$J$10:$J$3962)</f>
        <v>111402</v>
      </c>
      <c r="AP58" s="12">
        <f>SUMIF(Sheet1!$T$10:$T$3962,U58,Sheet1!$J$10:$J$3962)</f>
        <v>0</v>
      </c>
      <c r="AQ58" s="26">
        <f t="shared" si="13"/>
        <v>387396</v>
      </c>
      <c r="AR58" s="26">
        <f t="shared" si="14"/>
        <v>-3212115</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-702576</v>
      </c>
      <c r="Y69" s="12">
        <f>SUMIF(Sheet1!$T$10:$T$3962,D69,Sheet1!$J$10:$J$3962)</f>
        <v>-156950</v>
      </c>
      <c r="Z69" s="12">
        <f>SUMIF(Sheet1!$T$10:$T$3962,E69,Sheet1!$J$10:$J$3962)</f>
        <v>-1122438</v>
      </c>
      <c r="AA69" s="26">
        <f t="shared" si="15"/>
        <v>-1981964</v>
      </c>
      <c r="AB69" s="12">
        <f>SUMIF(Sheet1!$T$10:$T$3962,G69,Sheet1!$J$10:$J$3962)</f>
        <v>-505603</v>
      </c>
      <c r="AC69" s="12">
        <f>SUMIF(Sheet1!$T$10:$T$3962,H69,Sheet1!$J$10:$J$3962)</f>
        <v>-32866</v>
      </c>
      <c r="AD69" s="12">
        <f>SUMIF(Sheet1!$T$10:$T$3962,I69,Sheet1!$J$10:$J$3962)</f>
        <v>-223104</v>
      </c>
      <c r="AE69" s="12">
        <f>SUMIF(Sheet1!$T$10:$T$3962,J69,Sheet1!$J$10:$J$3962)</f>
        <v>-20963</v>
      </c>
      <c r="AF69" s="12">
        <f>SUMIF(Sheet1!$T$10:$T$3962,K69,Sheet1!$J$10:$J$3962)</f>
        <v>0</v>
      </c>
      <c r="AG69" s="26">
        <f t="shared" si="16"/>
        <v>-782536</v>
      </c>
      <c r="AH69" s="12">
        <f>SUMIF(Sheet1!$T$10:$T$3962,M69,Sheet1!$J$10:$J$3962)</f>
        <v>-492380</v>
      </c>
      <c r="AI69" s="12">
        <f>SUMIF(Sheet1!$T$10:$T$3962,N69,Sheet1!$J$10:$J$3962)</f>
        <v>-342631</v>
      </c>
      <c r="AJ69" s="12">
        <f>SUMIF(Sheet1!$T$10:$T$3962,O69,Sheet1!$J$10:$J$3962)</f>
        <v>0</v>
      </c>
      <c r="AK69" s="26">
        <f t="shared" si="17"/>
        <v>-835011</v>
      </c>
      <c r="AL69" s="12">
        <f>SUMIF(Sheet1!$T$10:$T$3962,Q69,Sheet1!$J$10:$J$3962)</f>
        <v>-154556</v>
      </c>
      <c r="AM69" s="12">
        <f>SUMIF(Sheet1!$T$10:$T$3962,R69,Sheet1!$J$10:$J$3962)</f>
        <v>197862</v>
      </c>
      <c r="AN69" s="12">
        <f>SUMIF(Sheet1!$T$10:$T$3962,S69,Sheet1!$J$10:$J$3962)</f>
        <v>232688</v>
      </c>
      <c r="AO69" s="12">
        <f>SUMIF(Sheet1!$T$10:$T$3962,T69,Sheet1!$J$10:$J$3962)</f>
        <v>111402</v>
      </c>
      <c r="AP69" s="12">
        <f>SUMIF(Sheet1!$T$10:$T$3962,U69,Sheet1!$J$10:$J$3962)</f>
        <v>0</v>
      </c>
      <c r="AQ69" s="26">
        <f t="shared" si="18"/>
        <v>387396</v>
      </c>
      <c r="AR69" s="26">
        <f t="shared" si="19"/>
        <v>-3212115</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B905B12-7F55-47D5-89F2-A5094B5F8A23}">
  <ds:schemaRefs>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DFD592D8-EE31-4FB5-9824-FE686D2AE1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2018-06-28T12:25:16Z</dcterms:modified>
</cp:coreProperties>
</file>